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61" activeTab="61"/>
  </bookViews>
  <sheets>
    <sheet name="форма" sheetId="2" state="hidden" r:id="rId1"/>
    <sheet name="10,12,2020" sheetId="3" state="hidden" r:id="rId2"/>
    <sheet name="17,12,2020" sheetId="4" state="hidden" r:id="rId3"/>
    <sheet name="24,12,2020" sheetId="5" state="hidden" r:id="rId4"/>
    <sheet name="30,12,2020" sheetId="6" state="hidden" r:id="rId5"/>
    <sheet name="14,11,2021" sheetId="7" state="hidden" r:id="rId6"/>
    <sheet name="21,01,2021" sheetId="8" state="hidden" r:id="rId7"/>
    <sheet name="28,01,2021 " sheetId="9" state="hidden" r:id="rId8"/>
    <sheet name="04,02,2021" sheetId="10" state="hidden" r:id="rId9"/>
    <sheet name="19,02,2021 " sheetId="11" state="hidden" r:id="rId10"/>
    <sheet name="26,02,2021" sheetId="12" state="hidden" r:id="rId11"/>
    <sheet name="04,03,2021" sheetId="13" state="hidden" r:id="rId12"/>
    <sheet name="11,03,2021" sheetId="14" state="hidden" r:id="rId13"/>
    <sheet name="29,04,2021" sheetId="15" state="hidden" r:id="rId14"/>
    <sheet name="26,05,2021" sheetId="16" state="hidden" r:id="rId15"/>
    <sheet name="03,06,2021" sheetId="17" state="hidden" r:id="rId16"/>
    <sheet name="01,07,2021" sheetId="18" state="hidden" r:id="rId17"/>
    <sheet name="08,07,2021" sheetId="19" state="hidden" r:id="rId18"/>
    <sheet name="09,09,2021" sheetId="20" state="hidden" r:id="rId19"/>
    <sheet name="15,09,2021 " sheetId="21" state="hidden" r:id="rId20"/>
    <sheet name="29,09,2021" sheetId="22" state="hidden" r:id="rId21"/>
    <sheet name="07,10,2021" sheetId="23" state="hidden" r:id="rId22"/>
    <sheet name="14,10,2021" sheetId="24" state="hidden" r:id="rId23"/>
    <sheet name="20,10,2021" sheetId="25" state="hidden" r:id="rId24"/>
    <sheet name="29,10,2021" sheetId="26" state="hidden" r:id="rId25"/>
    <sheet name="15,11,2021" sheetId="27" state="hidden" r:id="rId26"/>
    <sheet name="17,11,2021 " sheetId="28" state="hidden" r:id="rId27"/>
    <sheet name="01,12,2021" sheetId="29" state="hidden" r:id="rId28"/>
    <sheet name="10,12,2021" sheetId="30" state="hidden" r:id="rId29"/>
    <sheet name="15,12,2021" sheetId="31" state="hidden" r:id="rId30"/>
    <sheet name="23,12,2021" sheetId="32" state="hidden" r:id="rId31"/>
    <sheet name="13,01,2021" sheetId="33" state="hidden" r:id="rId32"/>
    <sheet name="20,01,2022" sheetId="34" state="hidden" r:id="rId33"/>
    <sheet name="03,02,2022" sheetId="35" state="hidden" r:id="rId34"/>
    <sheet name="09,02,2022" sheetId="36" state="hidden" r:id="rId35"/>
    <sheet name="16,02,2022" sheetId="37" state="hidden" r:id="rId36"/>
    <sheet name="24,02,2022 " sheetId="38" state="hidden" r:id="rId37"/>
    <sheet name="03,03,2022" sheetId="39" state="hidden" r:id="rId38"/>
    <sheet name="10,03,2022" sheetId="40" state="hidden" r:id="rId39"/>
    <sheet name="16,03,2022" sheetId="41" state="hidden" r:id="rId40"/>
    <sheet name="24,03,2022" sheetId="42" state="hidden" r:id="rId41"/>
    <sheet name="07,04,2022" sheetId="43" state="hidden" r:id="rId42"/>
    <sheet name="14,04,2022" sheetId="44" state="hidden" r:id="rId43"/>
    <sheet name="21,04,2022" sheetId="45" state="hidden" r:id="rId44"/>
    <sheet name="28,04,2022" sheetId="46" state="hidden" r:id="rId45"/>
    <sheet name="05,05,2022" sheetId="47" state="hidden" r:id="rId46"/>
    <sheet name="11,05,2022" sheetId="48" state="hidden" r:id="rId47"/>
    <sheet name="18,05,2022" sheetId="49" state="hidden" r:id="rId48"/>
    <sheet name="25,05,2022" sheetId="50" state="hidden" r:id="rId49"/>
    <sheet name="16,06,2022" sheetId="51" state="hidden" r:id="rId50"/>
    <sheet name="22,06,2022" sheetId="52" state="hidden" r:id="rId51"/>
    <sheet name="29,06,2022" sheetId="53" state="hidden" r:id="rId52"/>
    <sheet name="06,07,2022" sheetId="54" state="hidden" r:id="rId53"/>
    <sheet name="13,07,2022" sheetId="55" state="hidden" r:id="rId54"/>
    <sheet name="11,08,2022" sheetId="56" state="hidden" r:id="rId55"/>
    <sheet name="22,08,2022" sheetId="57" state="hidden" r:id="rId56"/>
    <sheet name="15,09,2022" sheetId="58" state="hidden" r:id="rId57"/>
    <sheet name="28,09,2022" sheetId="59" state="hidden" r:id="rId58"/>
    <sheet name="05,10,2022" sheetId="60" state="hidden" r:id="rId59"/>
    <sheet name="13,10,2022" sheetId="61" state="hidden" r:id="rId60"/>
    <sheet name="20,10,22" sheetId="62" state="hidden" r:id="rId61"/>
    <sheet name="27,10,2022" sheetId="63" r:id="rId6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3" i="63" l="1"/>
  <c r="N53" i="63"/>
  <c r="M53" i="63"/>
  <c r="L53" i="63"/>
  <c r="O46" i="63"/>
  <c r="N46" i="63"/>
  <c r="M46" i="63"/>
  <c r="L46" i="63"/>
  <c r="O44" i="63"/>
  <c r="N44" i="63"/>
  <c r="M44" i="63"/>
  <c r="L44" i="63"/>
  <c r="O43" i="63"/>
  <c r="N43" i="63"/>
  <c r="M43" i="63"/>
  <c r="L43" i="63"/>
  <c r="O40" i="63"/>
  <c r="N40" i="63"/>
  <c r="M40" i="63"/>
  <c r="L40" i="63"/>
  <c r="O39" i="63"/>
  <c r="N39" i="63"/>
  <c r="M39" i="63"/>
  <c r="L39" i="63"/>
  <c r="O38" i="63"/>
  <c r="N38" i="63"/>
  <c r="M38" i="63"/>
  <c r="L38" i="63"/>
  <c r="O37" i="63"/>
  <c r="N37" i="63"/>
  <c r="M37" i="63"/>
  <c r="L37" i="63"/>
  <c r="O36" i="63"/>
  <c r="N36" i="63"/>
  <c r="O35" i="63"/>
  <c r="N35" i="63"/>
  <c r="M35" i="63"/>
  <c r="L35" i="63"/>
  <c r="O34" i="63"/>
  <c r="M34" i="63"/>
  <c r="L34" i="63"/>
  <c r="O33" i="63"/>
  <c r="M33" i="63"/>
  <c r="L33" i="63"/>
  <c r="O32" i="63"/>
  <c r="N32" i="63"/>
  <c r="M32" i="63"/>
  <c r="L32" i="63"/>
  <c r="O31" i="63"/>
  <c r="N31" i="63"/>
  <c r="M31" i="63"/>
  <c r="L31" i="63"/>
  <c r="O30" i="63"/>
  <c r="M30" i="63"/>
  <c r="D30" i="63"/>
  <c r="L30" i="63" s="1"/>
  <c r="O29" i="63"/>
  <c r="M29" i="63"/>
  <c r="D29" i="63"/>
  <c r="L29" i="63" s="1"/>
  <c r="O28" i="63"/>
  <c r="M28" i="63"/>
  <c r="L28" i="63"/>
  <c r="O27" i="63"/>
  <c r="N27" i="63"/>
  <c r="M27" i="63"/>
  <c r="L27" i="63"/>
  <c r="O26" i="63"/>
  <c r="N26" i="63"/>
  <c r="M26" i="63"/>
  <c r="L26" i="63"/>
  <c r="O25" i="63"/>
  <c r="N25" i="63"/>
  <c r="M25" i="63"/>
  <c r="L25" i="63"/>
  <c r="O23" i="63"/>
  <c r="N23" i="63"/>
  <c r="M23" i="63"/>
  <c r="L23" i="63"/>
  <c r="O22" i="63"/>
  <c r="N22" i="63"/>
  <c r="M22" i="63"/>
  <c r="L22" i="63"/>
  <c r="O21" i="63"/>
  <c r="N21" i="63"/>
  <c r="M21" i="63"/>
  <c r="L21" i="63"/>
  <c r="O20" i="63"/>
  <c r="N20" i="63"/>
  <c r="M20" i="63"/>
  <c r="L20" i="63"/>
  <c r="O19" i="63"/>
  <c r="N19" i="63"/>
  <c r="M19" i="63"/>
  <c r="L19" i="63"/>
  <c r="O18" i="63"/>
  <c r="N18" i="63"/>
  <c r="M18" i="63"/>
  <c r="L18" i="63"/>
  <c r="O17" i="63"/>
  <c r="N17" i="63"/>
  <c r="M17" i="63"/>
  <c r="L17" i="63"/>
  <c r="O15" i="63"/>
  <c r="N15" i="63"/>
  <c r="M15" i="63"/>
  <c r="L15" i="63"/>
  <c r="O14" i="63"/>
  <c r="N14" i="63"/>
  <c r="M14" i="63"/>
  <c r="L14" i="63"/>
  <c r="O13" i="63"/>
  <c r="N13" i="63"/>
  <c r="M13" i="63"/>
  <c r="L13" i="63"/>
  <c r="O12" i="63"/>
  <c r="N12" i="63"/>
  <c r="M12" i="63"/>
  <c r="L12" i="63"/>
  <c r="O11" i="63"/>
  <c r="N11" i="63"/>
  <c r="M11" i="63"/>
  <c r="L11" i="63"/>
  <c r="O10" i="63"/>
  <c r="N10" i="63"/>
  <c r="M10" i="63"/>
  <c r="L10" i="63"/>
  <c r="O9" i="63"/>
  <c r="N9" i="63"/>
  <c r="M9" i="63"/>
  <c r="L9" i="63"/>
  <c r="O53" i="62" l="1"/>
  <c r="N53" i="62"/>
  <c r="M53" i="62"/>
  <c r="L53" i="62"/>
  <c r="O46" i="62"/>
  <c r="N46" i="62"/>
  <c r="M46" i="62"/>
  <c r="L46" i="62"/>
  <c r="O44" i="62"/>
  <c r="N44" i="62"/>
  <c r="M44" i="62"/>
  <c r="L44" i="62"/>
  <c r="O43" i="62"/>
  <c r="N43" i="62"/>
  <c r="M43" i="62"/>
  <c r="L43" i="62"/>
  <c r="O40" i="62"/>
  <c r="N40" i="62"/>
  <c r="M40" i="62"/>
  <c r="L40" i="62"/>
  <c r="O39" i="62"/>
  <c r="N39" i="62"/>
  <c r="M39" i="62"/>
  <c r="L39" i="62"/>
  <c r="O38" i="62"/>
  <c r="N38" i="62"/>
  <c r="M38" i="62"/>
  <c r="L38" i="62"/>
  <c r="O37" i="62"/>
  <c r="N37" i="62"/>
  <c r="M37" i="62"/>
  <c r="L37" i="62"/>
  <c r="O36" i="62"/>
  <c r="N36" i="62"/>
  <c r="O35" i="62"/>
  <c r="N35" i="62"/>
  <c r="M35" i="62"/>
  <c r="L35" i="62"/>
  <c r="O34" i="62"/>
  <c r="M34" i="62"/>
  <c r="L34" i="62"/>
  <c r="O33" i="62"/>
  <c r="M33" i="62"/>
  <c r="L33" i="62"/>
  <c r="O32" i="62"/>
  <c r="N32" i="62"/>
  <c r="M32" i="62"/>
  <c r="L32" i="62"/>
  <c r="O31" i="62"/>
  <c r="N31" i="62"/>
  <c r="M31" i="62"/>
  <c r="L31" i="62"/>
  <c r="O30" i="62"/>
  <c r="M30" i="62"/>
  <c r="D30" i="62"/>
  <c r="L30" i="62" s="1"/>
  <c r="O29" i="62"/>
  <c r="M29" i="62"/>
  <c r="D29" i="62"/>
  <c r="L29" i="62" s="1"/>
  <c r="O28" i="62"/>
  <c r="M28" i="62"/>
  <c r="L28" i="62"/>
  <c r="O27" i="62"/>
  <c r="N27" i="62"/>
  <c r="M27" i="62"/>
  <c r="L27" i="62"/>
  <c r="O26" i="62"/>
  <c r="N26" i="62"/>
  <c r="M26" i="62"/>
  <c r="L26" i="62"/>
  <c r="O25" i="62"/>
  <c r="N25" i="62"/>
  <c r="L25" i="62"/>
  <c r="M25" i="62"/>
  <c r="O23" i="62"/>
  <c r="N23" i="62"/>
  <c r="M23" i="62"/>
  <c r="L23" i="62"/>
  <c r="O22" i="62"/>
  <c r="N22" i="62"/>
  <c r="M22" i="62"/>
  <c r="L22" i="62"/>
  <c r="O21" i="62"/>
  <c r="N21" i="62"/>
  <c r="M21" i="62"/>
  <c r="L21" i="62"/>
  <c r="O20" i="62"/>
  <c r="N20" i="62"/>
  <c r="M20" i="62"/>
  <c r="L20" i="62"/>
  <c r="O19" i="62"/>
  <c r="N19" i="62"/>
  <c r="M19" i="62"/>
  <c r="L19" i="62"/>
  <c r="O18" i="62"/>
  <c r="N18" i="62"/>
  <c r="M18" i="62"/>
  <c r="L18" i="62"/>
  <c r="O17" i="62"/>
  <c r="N17" i="62"/>
  <c r="M17" i="62"/>
  <c r="L17" i="62"/>
  <c r="O15" i="62"/>
  <c r="N15" i="62"/>
  <c r="M15" i="62"/>
  <c r="L15" i="62"/>
  <c r="O14" i="62"/>
  <c r="N14" i="62"/>
  <c r="M14" i="62"/>
  <c r="L14" i="62"/>
  <c r="O13" i="62"/>
  <c r="N13" i="62"/>
  <c r="M13" i="62"/>
  <c r="L13" i="62"/>
  <c r="O12" i="62"/>
  <c r="N12" i="62"/>
  <c r="M12" i="62"/>
  <c r="L12" i="62"/>
  <c r="O11" i="62"/>
  <c r="N11" i="62"/>
  <c r="M11" i="62"/>
  <c r="L11" i="62"/>
  <c r="O10" i="62"/>
  <c r="N10" i="62"/>
  <c r="M10" i="62"/>
  <c r="L10" i="62"/>
  <c r="O9" i="62"/>
  <c r="N9" i="62"/>
  <c r="M9" i="62"/>
  <c r="L9" i="62"/>
  <c r="O53" i="61" l="1"/>
  <c r="N53" i="61"/>
  <c r="M53" i="61"/>
  <c r="L53" i="61"/>
  <c r="O46" i="61"/>
  <c r="N46" i="61"/>
  <c r="M46" i="61"/>
  <c r="L46" i="61"/>
  <c r="O44" i="61"/>
  <c r="N44" i="61"/>
  <c r="M44" i="61"/>
  <c r="L44" i="61"/>
  <c r="O43" i="61"/>
  <c r="N43" i="61"/>
  <c r="M43" i="61"/>
  <c r="L43" i="61"/>
  <c r="O40" i="61"/>
  <c r="N40" i="61"/>
  <c r="M40" i="61"/>
  <c r="L40" i="61"/>
  <c r="O39" i="61"/>
  <c r="N39" i="61"/>
  <c r="M39" i="61"/>
  <c r="L39" i="61"/>
  <c r="O38" i="61"/>
  <c r="N38" i="61"/>
  <c r="M38" i="61"/>
  <c r="L38" i="61"/>
  <c r="O37" i="61"/>
  <c r="N37" i="61"/>
  <c r="M37" i="61"/>
  <c r="L37" i="61"/>
  <c r="O36" i="61"/>
  <c r="N36" i="61"/>
  <c r="O35" i="61"/>
  <c r="N35" i="61"/>
  <c r="M35" i="61"/>
  <c r="L35" i="61"/>
  <c r="O34" i="61"/>
  <c r="M34" i="61"/>
  <c r="L34" i="61"/>
  <c r="O33" i="61"/>
  <c r="M33" i="61"/>
  <c r="L33" i="61"/>
  <c r="O32" i="61"/>
  <c r="N32" i="61"/>
  <c r="M32" i="61"/>
  <c r="L32" i="61"/>
  <c r="O31" i="61"/>
  <c r="N31" i="61"/>
  <c r="M31" i="61"/>
  <c r="L31" i="61"/>
  <c r="O30" i="61"/>
  <c r="M30" i="61"/>
  <c r="D30" i="61"/>
  <c r="L30" i="61" s="1"/>
  <c r="O29" i="61"/>
  <c r="M29" i="61"/>
  <c r="D29" i="61"/>
  <c r="L29" i="61" s="1"/>
  <c r="O28" i="61"/>
  <c r="M28" i="61"/>
  <c r="L28" i="61"/>
  <c r="O27" i="61"/>
  <c r="N27" i="61"/>
  <c r="M27" i="61"/>
  <c r="L27" i="61"/>
  <c r="O26" i="61"/>
  <c r="N26" i="61"/>
  <c r="M26" i="61"/>
  <c r="L26" i="61"/>
  <c r="O25" i="61"/>
  <c r="N25" i="61"/>
  <c r="L25" i="61"/>
  <c r="I25" i="61"/>
  <c r="M25" i="61" s="1"/>
  <c r="O23" i="61"/>
  <c r="N23" i="61"/>
  <c r="M23" i="61"/>
  <c r="L23" i="61"/>
  <c r="O22" i="61"/>
  <c r="N22" i="61"/>
  <c r="M22" i="61"/>
  <c r="L22" i="61"/>
  <c r="O21" i="61"/>
  <c r="N21" i="61"/>
  <c r="M21" i="61"/>
  <c r="L21" i="61"/>
  <c r="O20" i="61"/>
  <c r="N20" i="61"/>
  <c r="M20" i="61"/>
  <c r="L20" i="61"/>
  <c r="O19" i="61"/>
  <c r="N19" i="61"/>
  <c r="M19" i="61"/>
  <c r="L19" i="61"/>
  <c r="O18" i="61"/>
  <c r="N18" i="61"/>
  <c r="M18" i="61"/>
  <c r="L18" i="61"/>
  <c r="O17" i="61"/>
  <c r="N17" i="61"/>
  <c r="M17" i="61"/>
  <c r="L17" i="61"/>
  <c r="O15" i="61"/>
  <c r="N15" i="61"/>
  <c r="M15" i="61"/>
  <c r="L15" i="61"/>
  <c r="O14" i="61"/>
  <c r="N14" i="61"/>
  <c r="M14" i="61"/>
  <c r="L14" i="61"/>
  <c r="O13" i="61"/>
  <c r="N13" i="61"/>
  <c r="M13" i="61"/>
  <c r="L13" i="61"/>
  <c r="O12" i="61"/>
  <c r="N12" i="61"/>
  <c r="M12" i="61"/>
  <c r="L12" i="61"/>
  <c r="O11" i="61"/>
  <c r="N11" i="61"/>
  <c r="M11" i="61"/>
  <c r="L11" i="61"/>
  <c r="O10" i="61"/>
  <c r="N10" i="61"/>
  <c r="M10" i="61"/>
  <c r="L10" i="61"/>
  <c r="O9" i="61"/>
  <c r="N9" i="61"/>
  <c r="M9" i="61"/>
  <c r="L9" i="61"/>
  <c r="O53" i="60" l="1"/>
  <c r="N53" i="60"/>
  <c r="M53" i="60"/>
  <c r="L53" i="60"/>
  <c r="O46" i="60"/>
  <c r="N46" i="60"/>
  <c r="M46" i="60"/>
  <c r="L46" i="60"/>
  <c r="O44" i="60"/>
  <c r="N44" i="60"/>
  <c r="M44" i="60"/>
  <c r="L44" i="60"/>
  <c r="O43" i="60"/>
  <c r="N43" i="60"/>
  <c r="M43" i="60"/>
  <c r="L43" i="60"/>
  <c r="O40" i="60"/>
  <c r="N40" i="60"/>
  <c r="M40" i="60"/>
  <c r="L40" i="60"/>
  <c r="O39" i="60"/>
  <c r="N39" i="60"/>
  <c r="M39" i="60"/>
  <c r="L39" i="60"/>
  <c r="O38" i="60"/>
  <c r="N38" i="60"/>
  <c r="M38" i="60"/>
  <c r="L38" i="60"/>
  <c r="O37" i="60"/>
  <c r="N37" i="60"/>
  <c r="M37" i="60"/>
  <c r="L37" i="60"/>
  <c r="O36" i="60"/>
  <c r="N36" i="60"/>
  <c r="O35" i="60"/>
  <c r="N35" i="60"/>
  <c r="M35" i="60"/>
  <c r="L35" i="60"/>
  <c r="O34" i="60"/>
  <c r="M34" i="60"/>
  <c r="L34" i="60"/>
  <c r="O33" i="60"/>
  <c r="M33" i="60"/>
  <c r="L33" i="60"/>
  <c r="O32" i="60"/>
  <c r="N32" i="60"/>
  <c r="M32" i="60"/>
  <c r="L32" i="60"/>
  <c r="O31" i="60"/>
  <c r="N31" i="60"/>
  <c r="M31" i="60"/>
  <c r="L31" i="60"/>
  <c r="O30" i="60"/>
  <c r="M30" i="60"/>
  <c r="D30" i="60"/>
  <c r="L30" i="60" s="1"/>
  <c r="O29" i="60"/>
  <c r="M29" i="60"/>
  <c r="D29" i="60"/>
  <c r="L29" i="60" s="1"/>
  <c r="O28" i="60"/>
  <c r="M28" i="60"/>
  <c r="L28" i="60"/>
  <c r="O27" i="60"/>
  <c r="N27" i="60"/>
  <c r="M27" i="60"/>
  <c r="L27" i="60"/>
  <c r="O26" i="60"/>
  <c r="N26" i="60"/>
  <c r="M26" i="60"/>
  <c r="L26" i="60"/>
  <c r="O25" i="60"/>
  <c r="N25" i="60"/>
  <c r="L25" i="60"/>
  <c r="I25" i="60"/>
  <c r="M25" i="60" s="1"/>
  <c r="O23" i="60"/>
  <c r="N23" i="60"/>
  <c r="M23" i="60"/>
  <c r="L23" i="60"/>
  <c r="O22" i="60"/>
  <c r="N22" i="60"/>
  <c r="M22" i="60"/>
  <c r="L22" i="60"/>
  <c r="O21" i="60"/>
  <c r="N21" i="60"/>
  <c r="M21" i="60"/>
  <c r="L21" i="60"/>
  <c r="O20" i="60"/>
  <c r="N20" i="60"/>
  <c r="M20" i="60"/>
  <c r="L20" i="60"/>
  <c r="O19" i="60"/>
  <c r="N19" i="60"/>
  <c r="M19" i="60"/>
  <c r="L19" i="60"/>
  <c r="O18" i="60"/>
  <c r="N18" i="60"/>
  <c r="M18" i="60"/>
  <c r="L18" i="60"/>
  <c r="O17" i="60"/>
  <c r="N17" i="60"/>
  <c r="M17" i="60"/>
  <c r="L17" i="60"/>
  <c r="O15" i="60"/>
  <c r="N15" i="60"/>
  <c r="M15" i="60"/>
  <c r="L15" i="60"/>
  <c r="O14" i="60"/>
  <c r="N14" i="60"/>
  <c r="M14" i="60"/>
  <c r="L14" i="60"/>
  <c r="O13" i="60"/>
  <c r="N13" i="60"/>
  <c r="M13" i="60"/>
  <c r="L13" i="60"/>
  <c r="O12" i="60"/>
  <c r="N12" i="60"/>
  <c r="M12" i="60"/>
  <c r="L12" i="60"/>
  <c r="O11" i="60"/>
  <c r="N11" i="60"/>
  <c r="M11" i="60"/>
  <c r="L11" i="60"/>
  <c r="O10" i="60"/>
  <c r="N10" i="60"/>
  <c r="M10" i="60"/>
  <c r="L10" i="60"/>
  <c r="O9" i="60"/>
  <c r="N9" i="60"/>
  <c r="M9" i="60"/>
  <c r="L9" i="60"/>
  <c r="D15" i="59" l="1"/>
  <c r="O53" i="59" l="1"/>
  <c r="N53" i="59"/>
  <c r="M53" i="59"/>
  <c r="L53" i="59"/>
  <c r="O46" i="59"/>
  <c r="N46" i="59"/>
  <c r="M46" i="59"/>
  <c r="L46" i="59"/>
  <c r="O44" i="59"/>
  <c r="N44" i="59"/>
  <c r="M44" i="59"/>
  <c r="L44" i="59"/>
  <c r="O43" i="59"/>
  <c r="N43" i="59"/>
  <c r="M43" i="59"/>
  <c r="L43" i="59"/>
  <c r="O40" i="59"/>
  <c r="N40" i="59"/>
  <c r="M40" i="59"/>
  <c r="L40" i="59"/>
  <c r="O39" i="59"/>
  <c r="N39" i="59"/>
  <c r="M39" i="59"/>
  <c r="L39" i="59"/>
  <c r="O38" i="59"/>
  <c r="N38" i="59"/>
  <c r="M38" i="59"/>
  <c r="L38" i="59"/>
  <c r="O37" i="59"/>
  <c r="N37" i="59"/>
  <c r="M37" i="59"/>
  <c r="L37" i="59"/>
  <c r="O36" i="59"/>
  <c r="N36" i="59"/>
  <c r="O35" i="59"/>
  <c r="N35" i="59"/>
  <c r="M35" i="59"/>
  <c r="L35" i="59"/>
  <c r="O34" i="59"/>
  <c r="M34" i="59"/>
  <c r="L34" i="59"/>
  <c r="O33" i="59"/>
  <c r="M33" i="59"/>
  <c r="L33" i="59"/>
  <c r="O32" i="59"/>
  <c r="N32" i="59"/>
  <c r="M32" i="59"/>
  <c r="L32" i="59"/>
  <c r="O31" i="59"/>
  <c r="N31" i="59"/>
  <c r="M31" i="59"/>
  <c r="L31" i="59"/>
  <c r="O30" i="59"/>
  <c r="M30" i="59"/>
  <c r="D30" i="59"/>
  <c r="L30" i="59" s="1"/>
  <c r="O29" i="59"/>
  <c r="M29" i="59"/>
  <c r="D29" i="59"/>
  <c r="L29" i="59" s="1"/>
  <c r="O28" i="59"/>
  <c r="M28" i="59"/>
  <c r="L28" i="59"/>
  <c r="O27" i="59"/>
  <c r="N27" i="59"/>
  <c r="M27" i="59"/>
  <c r="L27" i="59"/>
  <c r="O26" i="59"/>
  <c r="N26" i="59"/>
  <c r="M26" i="59"/>
  <c r="L26" i="59"/>
  <c r="O25" i="59"/>
  <c r="N25" i="59"/>
  <c r="L25" i="59"/>
  <c r="I25" i="59"/>
  <c r="M25" i="59" s="1"/>
  <c r="O23" i="59"/>
  <c r="N23" i="59"/>
  <c r="M23" i="59"/>
  <c r="L23" i="59"/>
  <c r="O22" i="59"/>
  <c r="N22" i="59"/>
  <c r="M22" i="59"/>
  <c r="L22" i="59"/>
  <c r="O21" i="59"/>
  <c r="N21" i="59"/>
  <c r="M21" i="59"/>
  <c r="L21" i="59"/>
  <c r="O20" i="59"/>
  <c r="N20" i="59"/>
  <c r="M20" i="59"/>
  <c r="L20" i="59"/>
  <c r="O19" i="59"/>
  <c r="N19" i="59"/>
  <c r="M19" i="59"/>
  <c r="L19" i="59"/>
  <c r="O18" i="59"/>
  <c r="N18" i="59"/>
  <c r="M18" i="59"/>
  <c r="L18" i="59"/>
  <c r="O17" i="59"/>
  <c r="N17" i="59"/>
  <c r="M17" i="59"/>
  <c r="L17" i="59"/>
  <c r="O15" i="59"/>
  <c r="N15" i="59"/>
  <c r="M15" i="59"/>
  <c r="L15" i="59"/>
  <c r="O14" i="59"/>
  <c r="N14" i="59"/>
  <c r="M14" i="59"/>
  <c r="L14" i="59"/>
  <c r="O13" i="59"/>
  <c r="N13" i="59"/>
  <c r="M13" i="59"/>
  <c r="L13" i="59"/>
  <c r="O12" i="59"/>
  <c r="N12" i="59"/>
  <c r="M12" i="59"/>
  <c r="L12" i="59"/>
  <c r="O11" i="59"/>
  <c r="N11" i="59"/>
  <c r="M11" i="59"/>
  <c r="L11" i="59"/>
  <c r="O10" i="59"/>
  <c r="N10" i="59"/>
  <c r="M10" i="59"/>
  <c r="L10" i="59"/>
  <c r="O9" i="59"/>
  <c r="N9" i="59"/>
  <c r="M9" i="59"/>
  <c r="L9" i="59"/>
  <c r="O53" i="58" l="1"/>
  <c r="N53" i="58"/>
  <c r="M53" i="58"/>
  <c r="L53" i="58"/>
  <c r="O46" i="58"/>
  <c r="N46" i="58"/>
  <c r="M46" i="58"/>
  <c r="L46" i="58"/>
  <c r="O44" i="58"/>
  <c r="N44" i="58"/>
  <c r="M44" i="58"/>
  <c r="L44" i="58"/>
  <c r="O43" i="58"/>
  <c r="N43" i="58"/>
  <c r="M43" i="58"/>
  <c r="L43" i="58"/>
  <c r="O40" i="58"/>
  <c r="N40" i="58"/>
  <c r="M40" i="58"/>
  <c r="L40" i="58"/>
  <c r="O39" i="58"/>
  <c r="N39" i="58"/>
  <c r="M39" i="58"/>
  <c r="L39" i="58"/>
  <c r="O38" i="58"/>
  <c r="N38" i="58"/>
  <c r="M38" i="58"/>
  <c r="L38" i="58"/>
  <c r="O37" i="58"/>
  <c r="N37" i="58"/>
  <c r="M37" i="58"/>
  <c r="L37" i="58"/>
  <c r="O36" i="58"/>
  <c r="N36" i="58"/>
  <c r="O35" i="58"/>
  <c r="N35" i="58"/>
  <c r="M35" i="58"/>
  <c r="L35" i="58"/>
  <c r="O34" i="58"/>
  <c r="M34" i="58"/>
  <c r="L34" i="58"/>
  <c r="O33" i="58"/>
  <c r="M33" i="58"/>
  <c r="L33" i="58"/>
  <c r="O32" i="58"/>
  <c r="N32" i="58"/>
  <c r="M32" i="58"/>
  <c r="L32" i="58"/>
  <c r="O31" i="58"/>
  <c r="N31" i="58"/>
  <c r="M31" i="58"/>
  <c r="L31" i="58"/>
  <c r="O30" i="58"/>
  <c r="M30" i="58"/>
  <c r="D30" i="58"/>
  <c r="L30" i="58" s="1"/>
  <c r="O29" i="58"/>
  <c r="M29" i="58"/>
  <c r="D29" i="58"/>
  <c r="L29" i="58" s="1"/>
  <c r="O28" i="58"/>
  <c r="M28" i="58"/>
  <c r="L28" i="58"/>
  <c r="O27" i="58"/>
  <c r="N27" i="58"/>
  <c r="M27" i="58"/>
  <c r="L27" i="58"/>
  <c r="O26" i="58"/>
  <c r="N26" i="58"/>
  <c r="M26" i="58"/>
  <c r="L26" i="58"/>
  <c r="O25" i="58"/>
  <c r="N25" i="58"/>
  <c r="L25" i="58"/>
  <c r="I25" i="58"/>
  <c r="M25" i="58" s="1"/>
  <c r="O23" i="58"/>
  <c r="N23" i="58"/>
  <c r="M23" i="58"/>
  <c r="L23" i="58"/>
  <c r="O22" i="58"/>
  <c r="N22" i="58"/>
  <c r="M22" i="58"/>
  <c r="L22" i="58"/>
  <c r="O21" i="58"/>
  <c r="N21" i="58"/>
  <c r="M21" i="58"/>
  <c r="L21" i="58"/>
  <c r="O20" i="58"/>
  <c r="N20" i="58"/>
  <c r="M20" i="58"/>
  <c r="L20" i="58"/>
  <c r="O19" i="58"/>
  <c r="N19" i="58"/>
  <c r="M19" i="58"/>
  <c r="L19" i="58"/>
  <c r="O18" i="58"/>
  <c r="N18" i="58"/>
  <c r="M18" i="58"/>
  <c r="L18" i="58"/>
  <c r="O17" i="58"/>
  <c r="N17" i="58"/>
  <c r="M17" i="58"/>
  <c r="L17" i="58"/>
  <c r="O15" i="58"/>
  <c r="N15" i="58"/>
  <c r="M15" i="58"/>
  <c r="L15" i="58"/>
  <c r="O14" i="58"/>
  <c r="N14" i="58"/>
  <c r="M14" i="58"/>
  <c r="L14" i="58"/>
  <c r="O13" i="58"/>
  <c r="N13" i="58"/>
  <c r="M13" i="58"/>
  <c r="L13" i="58"/>
  <c r="O12" i="58"/>
  <c r="N12" i="58"/>
  <c r="M12" i="58"/>
  <c r="L12" i="58"/>
  <c r="O11" i="58"/>
  <c r="N11" i="58"/>
  <c r="M11" i="58"/>
  <c r="L11" i="58"/>
  <c r="O10" i="58"/>
  <c r="N10" i="58"/>
  <c r="M10" i="58"/>
  <c r="L10" i="58"/>
  <c r="O9" i="58"/>
  <c r="N9" i="58"/>
  <c r="M9" i="58"/>
  <c r="L9" i="58"/>
  <c r="O53" i="57" l="1"/>
  <c r="N53" i="57"/>
  <c r="M53" i="57"/>
  <c r="L53" i="57"/>
  <c r="O46" i="57"/>
  <c r="N46" i="57"/>
  <c r="M46" i="57"/>
  <c r="L46" i="57"/>
  <c r="O44" i="57"/>
  <c r="N44" i="57"/>
  <c r="M44" i="57"/>
  <c r="L44" i="57"/>
  <c r="O43" i="57"/>
  <c r="N43" i="57"/>
  <c r="M43" i="57"/>
  <c r="L43" i="57"/>
  <c r="O40" i="57"/>
  <c r="N40" i="57"/>
  <c r="M40" i="57"/>
  <c r="L40" i="57"/>
  <c r="O39" i="57"/>
  <c r="N39" i="57"/>
  <c r="M39" i="57"/>
  <c r="L39" i="57"/>
  <c r="O38" i="57"/>
  <c r="N38" i="57"/>
  <c r="M38" i="57"/>
  <c r="L38" i="57"/>
  <c r="O37" i="57"/>
  <c r="N37" i="57"/>
  <c r="M37" i="57"/>
  <c r="L37" i="57"/>
  <c r="O36" i="57"/>
  <c r="N36" i="57"/>
  <c r="O35" i="57"/>
  <c r="N35" i="57"/>
  <c r="M35" i="57"/>
  <c r="L35" i="57"/>
  <c r="O34" i="57"/>
  <c r="M34" i="57"/>
  <c r="L34" i="57"/>
  <c r="O33" i="57"/>
  <c r="M33" i="57"/>
  <c r="L33" i="57"/>
  <c r="O32" i="57"/>
  <c r="N32" i="57"/>
  <c r="M32" i="57"/>
  <c r="L32" i="57"/>
  <c r="O31" i="57"/>
  <c r="N31" i="57"/>
  <c r="M31" i="57"/>
  <c r="L31" i="57"/>
  <c r="O30" i="57"/>
  <c r="M30" i="57"/>
  <c r="D30" i="57"/>
  <c r="L30" i="57" s="1"/>
  <c r="O29" i="57"/>
  <c r="M29" i="57"/>
  <c r="D29" i="57"/>
  <c r="L29" i="57" s="1"/>
  <c r="O28" i="57"/>
  <c r="M28" i="57"/>
  <c r="L28" i="57"/>
  <c r="O27" i="57"/>
  <c r="N27" i="57"/>
  <c r="M27" i="57"/>
  <c r="L27" i="57"/>
  <c r="O26" i="57"/>
  <c r="N26" i="57"/>
  <c r="M26" i="57"/>
  <c r="L26" i="57"/>
  <c r="O25" i="57"/>
  <c r="N25" i="57"/>
  <c r="L25" i="57"/>
  <c r="I25" i="57"/>
  <c r="M25" i="57" s="1"/>
  <c r="O23" i="57"/>
  <c r="N23" i="57"/>
  <c r="M23" i="57"/>
  <c r="L23" i="57"/>
  <c r="O22" i="57"/>
  <c r="N22" i="57"/>
  <c r="M22" i="57"/>
  <c r="L22" i="57"/>
  <c r="O21" i="57"/>
  <c r="N21" i="57"/>
  <c r="M21" i="57"/>
  <c r="L21" i="57"/>
  <c r="O20" i="57"/>
  <c r="N20" i="57"/>
  <c r="M20" i="57"/>
  <c r="L20" i="57"/>
  <c r="O19" i="57"/>
  <c r="N19" i="57"/>
  <c r="M19" i="57"/>
  <c r="L19" i="57"/>
  <c r="O18" i="57"/>
  <c r="N18" i="57"/>
  <c r="M18" i="57"/>
  <c r="L18" i="57"/>
  <c r="O17" i="57"/>
  <c r="N17" i="57"/>
  <c r="M17" i="57"/>
  <c r="L17" i="57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53" i="56" l="1"/>
  <c r="N53" i="56"/>
  <c r="M53" i="56"/>
  <c r="L53" i="56"/>
  <c r="O46" i="56"/>
  <c r="N46" i="56"/>
  <c r="M46" i="56"/>
  <c r="L46" i="56"/>
  <c r="O44" i="56"/>
  <c r="N44" i="56"/>
  <c r="M44" i="56"/>
  <c r="L44" i="56"/>
  <c r="O43" i="56"/>
  <c r="N43" i="56"/>
  <c r="M43" i="56"/>
  <c r="L43" i="56"/>
  <c r="O40" i="56"/>
  <c r="N40" i="56"/>
  <c r="M40" i="56"/>
  <c r="L40" i="56"/>
  <c r="O39" i="56"/>
  <c r="N39" i="56"/>
  <c r="M39" i="56"/>
  <c r="L39" i="56"/>
  <c r="O38" i="56"/>
  <c r="N38" i="56"/>
  <c r="M38" i="56"/>
  <c r="L38" i="56"/>
  <c r="O37" i="56"/>
  <c r="N37" i="56"/>
  <c r="M37" i="56"/>
  <c r="L37" i="56"/>
  <c r="O36" i="56"/>
  <c r="N36" i="56"/>
  <c r="O35" i="56"/>
  <c r="N35" i="56"/>
  <c r="M35" i="56"/>
  <c r="L35" i="56"/>
  <c r="O34" i="56"/>
  <c r="M34" i="56"/>
  <c r="L34" i="56"/>
  <c r="O33" i="56"/>
  <c r="M33" i="56"/>
  <c r="L33" i="56"/>
  <c r="O32" i="56"/>
  <c r="N32" i="56"/>
  <c r="M32" i="56"/>
  <c r="L32" i="56"/>
  <c r="O31" i="56"/>
  <c r="N31" i="56"/>
  <c r="M31" i="56"/>
  <c r="L31" i="56"/>
  <c r="O30" i="56"/>
  <c r="M30" i="56"/>
  <c r="D30" i="56"/>
  <c r="L30" i="56" s="1"/>
  <c r="O29" i="56"/>
  <c r="M29" i="56"/>
  <c r="D29" i="56"/>
  <c r="L29" i="56" s="1"/>
  <c r="O28" i="56"/>
  <c r="M28" i="56"/>
  <c r="L28" i="56"/>
  <c r="O27" i="56"/>
  <c r="N27" i="56"/>
  <c r="M27" i="56"/>
  <c r="L27" i="56"/>
  <c r="O26" i="56"/>
  <c r="N26" i="56"/>
  <c r="M26" i="56"/>
  <c r="L26" i="56"/>
  <c r="O25" i="56"/>
  <c r="N25" i="56"/>
  <c r="L25" i="56"/>
  <c r="I25" i="56"/>
  <c r="M25" i="56" s="1"/>
  <c r="O23" i="56"/>
  <c r="N23" i="56"/>
  <c r="M23" i="56"/>
  <c r="L23" i="56"/>
  <c r="O22" i="56"/>
  <c r="N22" i="56"/>
  <c r="M22" i="56"/>
  <c r="L22" i="56"/>
  <c r="O21" i="56"/>
  <c r="N21" i="56"/>
  <c r="M21" i="56"/>
  <c r="L21" i="56"/>
  <c r="O20" i="56"/>
  <c r="N20" i="56"/>
  <c r="M20" i="56"/>
  <c r="L20" i="56"/>
  <c r="O19" i="56"/>
  <c r="N19" i="56"/>
  <c r="M19" i="56"/>
  <c r="L19" i="56"/>
  <c r="O18" i="56"/>
  <c r="N18" i="56"/>
  <c r="M18" i="56"/>
  <c r="L18" i="56"/>
  <c r="O17" i="56"/>
  <c r="N17" i="56"/>
  <c r="M17" i="56"/>
  <c r="L17" i="56"/>
  <c r="O15" i="56"/>
  <c r="N15" i="56"/>
  <c r="M15" i="56"/>
  <c r="L15" i="56"/>
  <c r="O14" i="56"/>
  <c r="N14" i="56"/>
  <c r="M14" i="56"/>
  <c r="L14" i="56"/>
  <c r="O13" i="56"/>
  <c r="N13" i="56"/>
  <c r="M13" i="56"/>
  <c r="L13" i="56"/>
  <c r="O12" i="56"/>
  <c r="N12" i="56"/>
  <c r="M12" i="56"/>
  <c r="L12" i="56"/>
  <c r="O11" i="56"/>
  <c r="N11" i="56"/>
  <c r="M11" i="56"/>
  <c r="L11" i="56"/>
  <c r="O10" i="56"/>
  <c r="N10" i="56"/>
  <c r="M10" i="56"/>
  <c r="L10" i="56"/>
  <c r="O9" i="56"/>
  <c r="N9" i="56"/>
  <c r="M9" i="56"/>
  <c r="L9" i="56"/>
  <c r="O53" i="55" l="1"/>
  <c r="N53" i="55"/>
  <c r="M53" i="55"/>
  <c r="L53" i="55"/>
  <c r="O46" i="55"/>
  <c r="N46" i="55"/>
  <c r="M46" i="55"/>
  <c r="L46" i="55"/>
  <c r="O44" i="55"/>
  <c r="N44" i="55"/>
  <c r="M44" i="55"/>
  <c r="L44" i="55"/>
  <c r="O43" i="55"/>
  <c r="N43" i="55"/>
  <c r="M43" i="55"/>
  <c r="L43" i="55"/>
  <c r="O40" i="55"/>
  <c r="N40" i="55"/>
  <c r="M40" i="55"/>
  <c r="L40" i="55"/>
  <c r="O39" i="55"/>
  <c r="N39" i="55"/>
  <c r="M39" i="55"/>
  <c r="L39" i="55"/>
  <c r="O38" i="55"/>
  <c r="N38" i="55"/>
  <c r="M38" i="55"/>
  <c r="L38" i="55"/>
  <c r="O37" i="55"/>
  <c r="N37" i="55"/>
  <c r="M37" i="55"/>
  <c r="L37" i="55"/>
  <c r="O36" i="55"/>
  <c r="N36" i="55"/>
  <c r="O35" i="55"/>
  <c r="N35" i="55"/>
  <c r="M35" i="55"/>
  <c r="L35" i="55"/>
  <c r="O34" i="55"/>
  <c r="M34" i="55"/>
  <c r="L34" i="55"/>
  <c r="O33" i="55"/>
  <c r="M33" i="55"/>
  <c r="L33" i="55"/>
  <c r="O32" i="55"/>
  <c r="N32" i="55"/>
  <c r="M32" i="55"/>
  <c r="L32" i="55"/>
  <c r="O31" i="55"/>
  <c r="N31" i="55"/>
  <c r="M31" i="55"/>
  <c r="L31" i="55"/>
  <c r="O30" i="55"/>
  <c r="M30" i="55"/>
  <c r="D30" i="55"/>
  <c r="L30" i="55" s="1"/>
  <c r="O29" i="55"/>
  <c r="M29" i="55"/>
  <c r="D29" i="55"/>
  <c r="L29" i="55" s="1"/>
  <c r="O28" i="55"/>
  <c r="M28" i="55"/>
  <c r="L28" i="55"/>
  <c r="O27" i="55"/>
  <c r="N27" i="55"/>
  <c r="M27" i="55"/>
  <c r="L27" i="55"/>
  <c r="O26" i="55"/>
  <c r="N26" i="55"/>
  <c r="M26" i="55"/>
  <c r="L26" i="55"/>
  <c r="O25" i="55"/>
  <c r="N25" i="55"/>
  <c r="L25" i="55"/>
  <c r="I25" i="55"/>
  <c r="M25" i="55" s="1"/>
  <c r="O23" i="55"/>
  <c r="N23" i="55"/>
  <c r="M23" i="55"/>
  <c r="L23" i="55"/>
  <c r="O22" i="55"/>
  <c r="N22" i="55"/>
  <c r="M22" i="55"/>
  <c r="L22" i="55"/>
  <c r="O21" i="55"/>
  <c r="N21" i="55"/>
  <c r="M21" i="55"/>
  <c r="L21" i="55"/>
  <c r="O20" i="55"/>
  <c r="N20" i="55"/>
  <c r="M20" i="55"/>
  <c r="L20" i="55"/>
  <c r="O19" i="55"/>
  <c r="N19" i="55"/>
  <c r="M19" i="55"/>
  <c r="L19" i="55"/>
  <c r="O18" i="55"/>
  <c r="N18" i="55"/>
  <c r="M18" i="55"/>
  <c r="L18" i="55"/>
  <c r="O17" i="55"/>
  <c r="N17" i="55"/>
  <c r="M17" i="55"/>
  <c r="L17" i="55"/>
  <c r="O15" i="55"/>
  <c r="N15" i="55"/>
  <c r="M15" i="55"/>
  <c r="L15" i="55"/>
  <c r="O14" i="55"/>
  <c r="N14" i="55"/>
  <c r="M14" i="55"/>
  <c r="L14" i="55"/>
  <c r="O13" i="55"/>
  <c r="N13" i="55"/>
  <c r="M13" i="55"/>
  <c r="L13" i="55"/>
  <c r="O12" i="55"/>
  <c r="N12" i="55"/>
  <c r="M12" i="55"/>
  <c r="L12" i="55"/>
  <c r="O11" i="55"/>
  <c r="N11" i="55"/>
  <c r="M11" i="55"/>
  <c r="L11" i="55"/>
  <c r="O10" i="55"/>
  <c r="N10" i="55"/>
  <c r="M10" i="55"/>
  <c r="L10" i="55"/>
  <c r="O9" i="55"/>
  <c r="N9" i="55"/>
  <c r="M9" i="55"/>
  <c r="L9" i="55"/>
  <c r="O53" i="54" l="1"/>
  <c r="N53" i="54"/>
  <c r="M53" i="54"/>
  <c r="L53" i="54"/>
  <c r="O46" i="54"/>
  <c r="N46" i="54"/>
  <c r="M46" i="54"/>
  <c r="L46" i="54"/>
  <c r="O44" i="54"/>
  <c r="N44" i="54"/>
  <c r="M44" i="54"/>
  <c r="L44" i="54"/>
  <c r="O43" i="54"/>
  <c r="N43" i="54"/>
  <c r="M43" i="54"/>
  <c r="L43" i="54"/>
  <c r="O40" i="54"/>
  <c r="N40" i="54"/>
  <c r="M40" i="54"/>
  <c r="L40" i="54"/>
  <c r="O39" i="54"/>
  <c r="N39" i="54"/>
  <c r="M39" i="54"/>
  <c r="L39" i="54"/>
  <c r="O38" i="54"/>
  <c r="N38" i="54"/>
  <c r="M38" i="54"/>
  <c r="L38" i="54"/>
  <c r="O37" i="54"/>
  <c r="N37" i="54"/>
  <c r="M37" i="54"/>
  <c r="L37" i="54"/>
  <c r="O36" i="54"/>
  <c r="N36" i="54"/>
  <c r="O35" i="54"/>
  <c r="N35" i="54"/>
  <c r="M35" i="54"/>
  <c r="L35" i="54"/>
  <c r="O34" i="54"/>
  <c r="M34" i="54"/>
  <c r="L34" i="54"/>
  <c r="O33" i="54"/>
  <c r="M33" i="54"/>
  <c r="L33" i="54"/>
  <c r="O32" i="54"/>
  <c r="N32" i="54"/>
  <c r="M32" i="54"/>
  <c r="L32" i="54"/>
  <c r="O31" i="54"/>
  <c r="N31" i="54"/>
  <c r="M31" i="54"/>
  <c r="L31" i="54"/>
  <c r="O30" i="54"/>
  <c r="M30" i="54"/>
  <c r="L30" i="54"/>
  <c r="D30" i="54"/>
  <c r="O29" i="54"/>
  <c r="M29" i="54"/>
  <c r="L29" i="54"/>
  <c r="D29" i="54"/>
  <c r="O28" i="54"/>
  <c r="M28" i="54"/>
  <c r="L28" i="54"/>
  <c r="O27" i="54"/>
  <c r="N27" i="54"/>
  <c r="M27" i="54"/>
  <c r="L27" i="54"/>
  <c r="O26" i="54"/>
  <c r="N26" i="54"/>
  <c r="M26" i="54"/>
  <c r="L26" i="54"/>
  <c r="O25" i="54"/>
  <c r="N25" i="54"/>
  <c r="M25" i="54"/>
  <c r="L25" i="54"/>
  <c r="I25" i="54"/>
  <c r="O23" i="54"/>
  <c r="N23" i="54"/>
  <c r="M23" i="54"/>
  <c r="L23" i="54"/>
  <c r="O22" i="54"/>
  <c r="N22" i="54"/>
  <c r="M22" i="54"/>
  <c r="L22" i="54"/>
  <c r="O21" i="54"/>
  <c r="N21" i="54"/>
  <c r="M21" i="54"/>
  <c r="L21" i="54"/>
  <c r="O20" i="54"/>
  <c r="N20" i="54"/>
  <c r="M20" i="54"/>
  <c r="L20" i="54"/>
  <c r="O19" i="54"/>
  <c r="N19" i="54"/>
  <c r="M19" i="54"/>
  <c r="L19" i="54"/>
  <c r="O18" i="54"/>
  <c r="N18" i="54"/>
  <c r="M18" i="54"/>
  <c r="L18" i="54"/>
  <c r="O17" i="54"/>
  <c r="N17" i="54"/>
  <c r="M17" i="54"/>
  <c r="L17" i="54"/>
  <c r="O15" i="54"/>
  <c r="N15" i="54"/>
  <c r="M15" i="54"/>
  <c r="L15" i="54"/>
  <c r="O14" i="54"/>
  <c r="N14" i="54"/>
  <c r="M14" i="54"/>
  <c r="L14" i="54"/>
  <c r="O13" i="54"/>
  <c r="N13" i="54"/>
  <c r="M13" i="54"/>
  <c r="L13" i="54"/>
  <c r="O12" i="54"/>
  <c r="N12" i="54"/>
  <c r="M12" i="54"/>
  <c r="L12" i="54"/>
  <c r="O11" i="54"/>
  <c r="N11" i="54"/>
  <c r="M11" i="54"/>
  <c r="L11" i="54"/>
  <c r="O10" i="54"/>
  <c r="N10" i="54"/>
  <c r="M10" i="54"/>
  <c r="L10" i="54"/>
  <c r="O9" i="54"/>
  <c r="N9" i="54"/>
  <c r="M9" i="54"/>
  <c r="L9" i="54"/>
  <c r="O53" i="53" l="1"/>
  <c r="N53" i="53"/>
  <c r="M53" i="53"/>
  <c r="L53" i="53"/>
  <c r="O46" i="53"/>
  <c r="N46" i="53"/>
  <c r="M46" i="53"/>
  <c r="L46" i="53"/>
  <c r="O44" i="53"/>
  <c r="N44" i="53"/>
  <c r="M44" i="53"/>
  <c r="L44" i="53"/>
  <c r="O43" i="53"/>
  <c r="N43" i="53"/>
  <c r="M43" i="53"/>
  <c r="L43" i="53"/>
  <c r="O40" i="53"/>
  <c r="N40" i="53"/>
  <c r="M40" i="53"/>
  <c r="L40" i="53"/>
  <c r="O39" i="53"/>
  <c r="N39" i="53"/>
  <c r="M39" i="53"/>
  <c r="L39" i="53"/>
  <c r="O38" i="53"/>
  <c r="N38" i="53"/>
  <c r="M38" i="53"/>
  <c r="L38" i="53"/>
  <c r="O37" i="53"/>
  <c r="N37" i="53"/>
  <c r="M37" i="53"/>
  <c r="L37" i="53"/>
  <c r="O36" i="53"/>
  <c r="N36" i="53"/>
  <c r="O35" i="53"/>
  <c r="N35" i="53"/>
  <c r="M35" i="53"/>
  <c r="L35" i="53"/>
  <c r="O34" i="53"/>
  <c r="M34" i="53"/>
  <c r="L34" i="53"/>
  <c r="O33" i="53"/>
  <c r="M33" i="53"/>
  <c r="L33" i="53"/>
  <c r="O32" i="53"/>
  <c r="N32" i="53"/>
  <c r="M32" i="53"/>
  <c r="L32" i="53"/>
  <c r="O31" i="53"/>
  <c r="N31" i="53"/>
  <c r="M31" i="53"/>
  <c r="L31" i="53"/>
  <c r="O30" i="53"/>
  <c r="M30" i="53"/>
  <c r="D30" i="53"/>
  <c r="L30" i="53" s="1"/>
  <c r="O29" i="53"/>
  <c r="M29" i="53"/>
  <c r="D29" i="53"/>
  <c r="L29" i="53" s="1"/>
  <c r="O28" i="53"/>
  <c r="M28" i="53"/>
  <c r="L28" i="53"/>
  <c r="O27" i="53"/>
  <c r="N27" i="53"/>
  <c r="M27" i="53"/>
  <c r="L27" i="53"/>
  <c r="O26" i="53"/>
  <c r="N26" i="53"/>
  <c r="M26" i="53"/>
  <c r="L26" i="53"/>
  <c r="O25" i="53"/>
  <c r="N25" i="53"/>
  <c r="L25" i="53"/>
  <c r="I25" i="53"/>
  <c r="M25" i="53" s="1"/>
  <c r="O23" i="53"/>
  <c r="N23" i="53"/>
  <c r="M23" i="53"/>
  <c r="L23" i="53"/>
  <c r="O22" i="53"/>
  <c r="N22" i="53"/>
  <c r="M22" i="53"/>
  <c r="L22" i="53"/>
  <c r="O21" i="53"/>
  <c r="N21" i="53"/>
  <c r="M21" i="53"/>
  <c r="L21" i="53"/>
  <c r="O20" i="53"/>
  <c r="N20" i="53"/>
  <c r="M20" i="53"/>
  <c r="L20" i="53"/>
  <c r="O19" i="53"/>
  <c r="N19" i="53"/>
  <c r="M19" i="53"/>
  <c r="L19" i="53"/>
  <c r="O18" i="53"/>
  <c r="N18" i="53"/>
  <c r="M18" i="53"/>
  <c r="L18" i="53"/>
  <c r="O17" i="53"/>
  <c r="N17" i="53"/>
  <c r="M17" i="53"/>
  <c r="L17" i="53"/>
  <c r="O15" i="53"/>
  <c r="N15" i="53"/>
  <c r="M15" i="53"/>
  <c r="L15" i="53"/>
  <c r="O14" i="53"/>
  <c r="N14" i="53"/>
  <c r="M14" i="53"/>
  <c r="L14" i="53"/>
  <c r="O13" i="53"/>
  <c r="N13" i="53"/>
  <c r="M13" i="53"/>
  <c r="L13" i="53"/>
  <c r="O12" i="53"/>
  <c r="N12" i="53"/>
  <c r="M12" i="53"/>
  <c r="L12" i="53"/>
  <c r="O11" i="53"/>
  <c r="N11" i="53"/>
  <c r="M11" i="53"/>
  <c r="L11" i="53"/>
  <c r="O10" i="53"/>
  <c r="N10" i="53"/>
  <c r="M10" i="53"/>
  <c r="L10" i="53"/>
  <c r="O9" i="53"/>
  <c r="N9" i="53"/>
  <c r="M9" i="53"/>
  <c r="L9" i="53"/>
  <c r="M34" i="52" l="1"/>
  <c r="M33" i="52"/>
  <c r="O34" i="52"/>
  <c r="O33" i="52"/>
  <c r="L34" i="52"/>
  <c r="L33" i="52"/>
  <c r="M19" i="52"/>
  <c r="O53" i="52"/>
  <c r="N53" i="52"/>
  <c r="M53" i="52"/>
  <c r="L53" i="52"/>
  <c r="O46" i="52"/>
  <c r="N46" i="52"/>
  <c r="M46" i="52"/>
  <c r="L46" i="52"/>
  <c r="O44" i="52"/>
  <c r="N44" i="52"/>
  <c r="M44" i="52"/>
  <c r="L44" i="52"/>
  <c r="O43" i="52"/>
  <c r="N43" i="52"/>
  <c r="M43" i="52"/>
  <c r="L43" i="52"/>
  <c r="O40" i="52"/>
  <c r="N40" i="52"/>
  <c r="M40" i="52"/>
  <c r="L40" i="52"/>
  <c r="O39" i="52"/>
  <c r="N39" i="52"/>
  <c r="M39" i="52"/>
  <c r="L39" i="52"/>
  <c r="O38" i="52"/>
  <c r="N38" i="52"/>
  <c r="M38" i="52"/>
  <c r="L38" i="52"/>
  <c r="O37" i="52"/>
  <c r="N37" i="52"/>
  <c r="M37" i="52"/>
  <c r="L37" i="52"/>
  <c r="O36" i="52"/>
  <c r="N36" i="52"/>
  <c r="O35" i="52"/>
  <c r="N35" i="52"/>
  <c r="L35" i="52"/>
  <c r="M35" i="52"/>
  <c r="O32" i="52"/>
  <c r="N32" i="52"/>
  <c r="M32" i="52"/>
  <c r="L32" i="52"/>
  <c r="O31" i="52"/>
  <c r="N31" i="52"/>
  <c r="M31" i="52"/>
  <c r="L31" i="52"/>
  <c r="O30" i="52"/>
  <c r="M30" i="52"/>
  <c r="D30" i="52"/>
  <c r="L30" i="52" s="1"/>
  <c r="O29" i="52"/>
  <c r="M29" i="52"/>
  <c r="D29" i="52"/>
  <c r="L29" i="52" s="1"/>
  <c r="O28" i="52"/>
  <c r="M28" i="52"/>
  <c r="L28" i="52"/>
  <c r="O27" i="52"/>
  <c r="N27" i="52"/>
  <c r="M27" i="52"/>
  <c r="L27" i="52"/>
  <c r="O26" i="52"/>
  <c r="N26" i="52"/>
  <c r="L26" i="52"/>
  <c r="M26" i="52"/>
  <c r="O25" i="52"/>
  <c r="N25" i="52"/>
  <c r="L25" i="52"/>
  <c r="I25" i="52"/>
  <c r="M25" i="52" s="1"/>
  <c r="O23" i="52"/>
  <c r="N23" i="52"/>
  <c r="M23" i="52"/>
  <c r="L23" i="52"/>
  <c r="O22" i="52"/>
  <c r="N22" i="52"/>
  <c r="M22" i="52"/>
  <c r="L22" i="52"/>
  <c r="O21" i="52"/>
  <c r="N21" i="52"/>
  <c r="M21" i="52"/>
  <c r="L21" i="52"/>
  <c r="O20" i="52"/>
  <c r="N20" i="52"/>
  <c r="M20" i="52"/>
  <c r="L20" i="52"/>
  <c r="O19" i="52"/>
  <c r="N19" i="52"/>
  <c r="L19" i="52"/>
  <c r="O18" i="52"/>
  <c r="N18" i="52"/>
  <c r="M18" i="52"/>
  <c r="L18" i="52"/>
  <c r="O17" i="52"/>
  <c r="N17" i="52"/>
  <c r="M17" i="52"/>
  <c r="L17" i="52"/>
  <c r="O15" i="52"/>
  <c r="N15" i="52"/>
  <c r="M15" i="52"/>
  <c r="L15" i="52"/>
  <c r="O14" i="52"/>
  <c r="N14" i="52"/>
  <c r="M14" i="52"/>
  <c r="L14" i="52"/>
  <c r="O13" i="52"/>
  <c r="N13" i="52"/>
  <c r="M13" i="52"/>
  <c r="L13" i="52"/>
  <c r="O12" i="52"/>
  <c r="N12" i="52"/>
  <c r="M12" i="52"/>
  <c r="L12" i="52"/>
  <c r="O11" i="52"/>
  <c r="N11" i="52"/>
  <c r="M11" i="52"/>
  <c r="L11" i="52"/>
  <c r="O10" i="52"/>
  <c r="N10" i="52"/>
  <c r="M10" i="52"/>
  <c r="L10" i="52"/>
  <c r="O9" i="52"/>
  <c r="N9" i="52"/>
  <c r="M9" i="52"/>
  <c r="L9" i="52"/>
  <c r="O53" i="51" l="1"/>
  <c r="N53" i="51"/>
  <c r="M53" i="51"/>
  <c r="L53" i="51"/>
  <c r="O46" i="51"/>
  <c r="N46" i="51"/>
  <c r="M46" i="51"/>
  <c r="L46" i="51"/>
  <c r="O44" i="51"/>
  <c r="N44" i="51"/>
  <c r="M44" i="51"/>
  <c r="L44" i="51"/>
  <c r="O43" i="51"/>
  <c r="N43" i="51"/>
  <c r="M43" i="51"/>
  <c r="L43" i="51"/>
  <c r="O40" i="51"/>
  <c r="N40" i="51"/>
  <c r="M40" i="51"/>
  <c r="L40" i="51"/>
  <c r="O39" i="51"/>
  <c r="N39" i="51"/>
  <c r="M39" i="51"/>
  <c r="L39" i="51"/>
  <c r="O38" i="51"/>
  <c r="N38" i="51"/>
  <c r="M38" i="51"/>
  <c r="L38" i="51"/>
  <c r="O37" i="51"/>
  <c r="N37" i="51"/>
  <c r="M37" i="51"/>
  <c r="L37" i="51"/>
  <c r="O36" i="51"/>
  <c r="N36" i="51"/>
  <c r="O35" i="51"/>
  <c r="N35" i="51"/>
  <c r="M35" i="51"/>
  <c r="L35" i="51"/>
  <c r="I35" i="51"/>
  <c r="O32" i="51"/>
  <c r="N32" i="51"/>
  <c r="M32" i="51"/>
  <c r="L32" i="51"/>
  <c r="O31" i="51"/>
  <c r="N31" i="51"/>
  <c r="M31" i="51"/>
  <c r="L31" i="51"/>
  <c r="O30" i="51"/>
  <c r="M30" i="51"/>
  <c r="D30" i="51"/>
  <c r="L30" i="51" s="1"/>
  <c r="O29" i="51"/>
  <c r="M29" i="51"/>
  <c r="D29" i="51"/>
  <c r="L29" i="51" s="1"/>
  <c r="O28" i="51"/>
  <c r="M28" i="51"/>
  <c r="L28" i="51"/>
  <c r="O27" i="51"/>
  <c r="N27" i="51"/>
  <c r="M27" i="51"/>
  <c r="L27" i="51"/>
  <c r="O26" i="51"/>
  <c r="N26" i="51"/>
  <c r="M26" i="51"/>
  <c r="L26" i="51"/>
  <c r="I26" i="51"/>
  <c r="O25" i="51"/>
  <c r="N25" i="51"/>
  <c r="L25" i="51"/>
  <c r="I25" i="51"/>
  <c r="M25" i="51" s="1"/>
  <c r="O23" i="51"/>
  <c r="N23" i="51"/>
  <c r="M23" i="51"/>
  <c r="L23" i="51"/>
  <c r="O22" i="51"/>
  <c r="N22" i="51"/>
  <c r="M22" i="51"/>
  <c r="L22" i="51"/>
  <c r="O21" i="51"/>
  <c r="N21" i="51"/>
  <c r="M21" i="51"/>
  <c r="L21" i="51"/>
  <c r="O20" i="51"/>
  <c r="N20" i="51"/>
  <c r="L20" i="51"/>
  <c r="I20" i="51"/>
  <c r="M20" i="51" s="1"/>
  <c r="O19" i="51"/>
  <c r="N19" i="51"/>
  <c r="M19" i="51"/>
  <c r="L19" i="51"/>
  <c r="I19" i="51"/>
  <c r="O18" i="51"/>
  <c r="N18" i="51"/>
  <c r="M18" i="51"/>
  <c r="L18" i="51"/>
  <c r="O17" i="51"/>
  <c r="N17" i="51"/>
  <c r="M17" i="51"/>
  <c r="L17" i="51"/>
  <c r="O15" i="51"/>
  <c r="N15" i="51"/>
  <c r="M15" i="51"/>
  <c r="L15" i="51"/>
  <c r="O14" i="51"/>
  <c r="N14" i="51"/>
  <c r="M14" i="51"/>
  <c r="L14" i="51"/>
  <c r="O13" i="51"/>
  <c r="N13" i="51"/>
  <c r="M13" i="51"/>
  <c r="L13" i="51"/>
  <c r="O12" i="51"/>
  <c r="N12" i="51"/>
  <c r="M12" i="51"/>
  <c r="L12" i="51"/>
  <c r="O11" i="51"/>
  <c r="N11" i="51"/>
  <c r="M11" i="51"/>
  <c r="L11" i="51"/>
  <c r="O10" i="51"/>
  <c r="N10" i="51"/>
  <c r="M10" i="51"/>
  <c r="L10" i="51"/>
  <c r="O9" i="51"/>
  <c r="N9" i="51"/>
  <c r="M9" i="51"/>
  <c r="L9" i="51"/>
  <c r="O53" i="50" l="1"/>
  <c r="N53" i="50"/>
  <c r="M53" i="50"/>
  <c r="L53" i="50"/>
  <c r="O46" i="50"/>
  <c r="N46" i="50"/>
  <c r="M46" i="50"/>
  <c r="L46" i="50"/>
  <c r="O44" i="50"/>
  <c r="N44" i="50"/>
  <c r="M44" i="50"/>
  <c r="L44" i="50"/>
  <c r="O43" i="50"/>
  <c r="N43" i="50"/>
  <c r="M43" i="50"/>
  <c r="L43" i="50"/>
  <c r="O40" i="50"/>
  <c r="N40" i="50"/>
  <c r="M40" i="50"/>
  <c r="L40" i="50"/>
  <c r="O39" i="50"/>
  <c r="N39" i="50"/>
  <c r="M39" i="50"/>
  <c r="L39" i="50"/>
  <c r="O38" i="50"/>
  <c r="N38" i="50"/>
  <c r="M38" i="50"/>
  <c r="L38" i="50"/>
  <c r="O37" i="50"/>
  <c r="N37" i="50"/>
  <c r="M37" i="50"/>
  <c r="L37" i="50"/>
  <c r="O36" i="50"/>
  <c r="N36" i="50"/>
  <c r="O35" i="50"/>
  <c r="N35" i="50"/>
  <c r="L35" i="50"/>
  <c r="I35" i="50"/>
  <c r="M35" i="50" s="1"/>
  <c r="O32" i="50"/>
  <c r="N32" i="50"/>
  <c r="M32" i="50"/>
  <c r="L32" i="50"/>
  <c r="O31" i="50"/>
  <c r="N31" i="50"/>
  <c r="M31" i="50"/>
  <c r="L31" i="50"/>
  <c r="O30" i="50"/>
  <c r="M30" i="50"/>
  <c r="D30" i="50"/>
  <c r="L30" i="50" s="1"/>
  <c r="O29" i="50"/>
  <c r="M29" i="50"/>
  <c r="D29" i="50"/>
  <c r="L29" i="50" s="1"/>
  <c r="O28" i="50"/>
  <c r="M28" i="50"/>
  <c r="L28" i="50"/>
  <c r="O27" i="50"/>
  <c r="N27" i="50"/>
  <c r="M27" i="50"/>
  <c r="L27" i="50"/>
  <c r="O26" i="50"/>
  <c r="N26" i="50"/>
  <c r="L26" i="50"/>
  <c r="I26" i="50"/>
  <c r="M26" i="50" s="1"/>
  <c r="O25" i="50"/>
  <c r="N25" i="50"/>
  <c r="L25" i="50"/>
  <c r="I25" i="50"/>
  <c r="M25" i="50" s="1"/>
  <c r="O23" i="50"/>
  <c r="N23" i="50"/>
  <c r="M23" i="50"/>
  <c r="L23" i="50"/>
  <c r="O22" i="50"/>
  <c r="N22" i="50"/>
  <c r="M22" i="50"/>
  <c r="L22" i="50"/>
  <c r="O21" i="50"/>
  <c r="N21" i="50"/>
  <c r="M21" i="50"/>
  <c r="L21" i="50"/>
  <c r="O20" i="50"/>
  <c r="N20" i="50"/>
  <c r="M20" i="50"/>
  <c r="L20" i="50"/>
  <c r="I20" i="50"/>
  <c r="O19" i="50"/>
  <c r="N19" i="50"/>
  <c r="M19" i="50"/>
  <c r="L19" i="50"/>
  <c r="I19" i="50"/>
  <c r="O18" i="50"/>
  <c r="N18" i="50"/>
  <c r="M18" i="50"/>
  <c r="L18" i="50"/>
  <c r="O17" i="50"/>
  <c r="N17" i="50"/>
  <c r="M17" i="50"/>
  <c r="L17" i="50"/>
  <c r="O15" i="50"/>
  <c r="N15" i="50"/>
  <c r="M15" i="50"/>
  <c r="L15" i="50"/>
  <c r="O14" i="50"/>
  <c r="N14" i="50"/>
  <c r="M14" i="50"/>
  <c r="L14" i="50"/>
  <c r="O13" i="50"/>
  <c r="N13" i="50"/>
  <c r="M13" i="50"/>
  <c r="L13" i="50"/>
  <c r="O12" i="50"/>
  <c r="N12" i="50"/>
  <c r="M12" i="50"/>
  <c r="L12" i="50"/>
  <c r="O11" i="50"/>
  <c r="N11" i="50"/>
  <c r="M11" i="50"/>
  <c r="L11" i="50"/>
  <c r="O10" i="50"/>
  <c r="N10" i="50"/>
  <c r="M10" i="50"/>
  <c r="L10" i="50"/>
  <c r="O9" i="50"/>
  <c r="N9" i="50"/>
  <c r="M9" i="50"/>
  <c r="L9" i="50"/>
  <c r="O53" i="49" l="1"/>
  <c r="N53" i="49"/>
  <c r="M53" i="49"/>
  <c r="L53" i="49"/>
  <c r="O46" i="49"/>
  <c r="N46" i="49"/>
  <c r="M46" i="49"/>
  <c r="L46" i="49"/>
  <c r="O44" i="49"/>
  <c r="N44" i="49"/>
  <c r="M44" i="49"/>
  <c r="L44" i="49"/>
  <c r="O43" i="49"/>
  <c r="N43" i="49"/>
  <c r="M43" i="49"/>
  <c r="L43" i="49"/>
  <c r="O40" i="49"/>
  <c r="N40" i="49"/>
  <c r="M40" i="49"/>
  <c r="L40" i="49"/>
  <c r="O39" i="49"/>
  <c r="N39" i="49"/>
  <c r="M39" i="49"/>
  <c r="L39" i="49"/>
  <c r="O38" i="49"/>
  <c r="N38" i="49"/>
  <c r="M38" i="49"/>
  <c r="L38" i="49"/>
  <c r="O37" i="49"/>
  <c r="N37" i="49"/>
  <c r="M37" i="49"/>
  <c r="L37" i="49"/>
  <c r="O36" i="49"/>
  <c r="N36" i="49"/>
  <c r="O35" i="49"/>
  <c r="N35" i="49"/>
  <c r="L35" i="49"/>
  <c r="I35" i="49"/>
  <c r="M35" i="49" s="1"/>
  <c r="O32" i="49"/>
  <c r="N32" i="49"/>
  <c r="M32" i="49"/>
  <c r="L32" i="49"/>
  <c r="O31" i="49"/>
  <c r="N31" i="49"/>
  <c r="M31" i="49"/>
  <c r="L31" i="49"/>
  <c r="O30" i="49"/>
  <c r="M30" i="49"/>
  <c r="L30" i="49"/>
  <c r="D30" i="49"/>
  <c r="O29" i="49"/>
  <c r="M29" i="49"/>
  <c r="L29" i="49"/>
  <c r="D29" i="49"/>
  <c r="O28" i="49"/>
  <c r="M28" i="49"/>
  <c r="L28" i="49"/>
  <c r="O27" i="49"/>
  <c r="N27" i="49"/>
  <c r="M27" i="49"/>
  <c r="L27" i="49"/>
  <c r="O26" i="49"/>
  <c r="N26" i="49"/>
  <c r="L26" i="49"/>
  <c r="I26" i="49"/>
  <c r="M26" i="49" s="1"/>
  <c r="O25" i="49"/>
  <c r="N25" i="49"/>
  <c r="L25" i="49"/>
  <c r="I25" i="49"/>
  <c r="M25" i="49" s="1"/>
  <c r="O23" i="49"/>
  <c r="N23" i="49"/>
  <c r="M23" i="49"/>
  <c r="L23" i="49"/>
  <c r="O22" i="49"/>
  <c r="N22" i="49"/>
  <c r="M22" i="49"/>
  <c r="L22" i="49"/>
  <c r="O21" i="49"/>
  <c r="N21" i="49"/>
  <c r="M21" i="49"/>
  <c r="L21" i="49"/>
  <c r="O20" i="49"/>
  <c r="N20" i="49"/>
  <c r="L20" i="49"/>
  <c r="I20" i="49"/>
  <c r="M20" i="49" s="1"/>
  <c r="O19" i="49"/>
  <c r="N19" i="49"/>
  <c r="M19" i="49"/>
  <c r="L19" i="49"/>
  <c r="I19" i="49"/>
  <c r="O18" i="49"/>
  <c r="N18" i="49"/>
  <c r="M18" i="49"/>
  <c r="L18" i="49"/>
  <c r="O17" i="49"/>
  <c r="N17" i="49"/>
  <c r="M17" i="49"/>
  <c r="L17" i="49"/>
  <c r="O15" i="49"/>
  <c r="N15" i="49"/>
  <c r="M15" i="49"/>
  <c r="L15" i="49"/>
  <c r="O14" i="49"/>
  <c r="N14" i="49"/>
  <c r="M14" i="49"/>
  <c r="L14" i="49"/>
  <c r="O13" i="49"/>
  <c r="N13" i="49"/>
  <c r="M13" i="49"/>
  <c r="L13" i="49"/>
  <c r="O12" i="49"/>
  <c r="N12" i="49"/>
  <c r="M12" i="49"/>
  <c r="L12" i="49"/>
  <c r="O11" i="49"/>
  <c r="N11" i="49"/>
  <c r="M11" i="49"/>
  <c r="L11" i="49"/>
  <c r="O10" i="49"/>
  <c r="N10" i="49"/>
  <c r="M10" i="49"/>
  <c r="L10" i="49"/>
  <c r="O9" i="49"/>
  <c r="N9" i="49"/>
  <c r="M9" i="49"/>
  <c r="L9" i="49"/>
  <c r="O53" i="48" l="1"/>
  <c r="N53" i="48"/>
  <c r="M53" i="48"/>
  <c r="L53" i="48"/>
  <c r="O46" i="48"/>
  <c r="N46" i="48"/>
  <c r="M46" i="48"/>
  <c r="L46" i="48"/>
  <c r="O44" i="48"/>
  <c r="N44" i="48"/>
  <c r="M44" i="48"/>
  <c r="L44" i="48"/>
  <c r="O43" i="48"/>
  <c r="N43" i="48"/>
  <c r="M43" i="48"/>
  <c r="L43" i="48"/>
  <c r="O40" i="48"/>
  <c r="N40" i="48"/>
  <c r="M40" i="48"/>
  <c r="L40" i="48"/>
  <c r="O39" i="48"/>
  <c r="N39" i="48"/>
  <c r="M39" i="48"/>
  <c r="L39" i="48"/>
  <c r="O38" i="48"/>
  <c r="N38" i="48"/>
  <c r="M38" i="48"/>
  <c r="L38" i="48"/>
  <c r="O37" i="48"/>
  <c r="N37" i="48"/>
  <c r="M37" i="48"/>
  <c r="L37" i="48"/>
  <c r="O36" i="48"/>
  <c r="N36" i="48"/>
  <c r="O35" i="48"/>
  <c r="N35" i="48"/>
  <c r="L35" i="48"/>
  <c r="I35" i="48"/>
  <c r="M35" i="48" s="1"/>
  <c r="O32" i="48"/>
  <c r="N32" i="48"/>
  <c r="M32" i="48"/>
  <c r="L32" i="48"/>
  <c r="O31" i="48"/>
  <c r="N31" i="48"/>
  <c r="M31" i="48"/>
  <c r="L31" i="48"/>
  <c r="O30" i="48"/>
  <c r="M30" i="48"/>
  <c r="D30" i="48"/>
  <c r="L30" i="48" s="1"/>
  <c r="O29" i="48"/>
  <c r="M29" i="48"/>
  <c r="D29" i="48"/>
  <c r="L29" i="48" s="1"/>
  <c r="O28" i="48"/>
  <c r="M28" i="48"/>
  <c r="L28" i="48"/>
  <c r="O27" i="48"/>
  <c r="N27" i="48"/>
  <c r="M27" i="48"/>
  <c r="L27" i="48"/>
  <c r="O26" i="48"/>
  <c r="N26" i="48"/>
  <c r="L26" i="48"/>
  <c r="I26" i="48"/>
  <c r="M26" i="48" s="1"/>
  <c r="O25" i="48"/>
  <c r="N25" i="48"/>
  <c r="L25" i="48"/>
  <c r="I25" i="48"/>
  <c r="M25" i="48" s="1"/>
  <c r="O23" i="48"/>
  <c r="N23" i="48"/>
  <c r="M23" i="48"/>
  <c r="L23" i="48"/>
  <c r="O22" i="48"/>
  <c r="N22" i="48"/>
  <c r="M22" i="48"/>
  <c r="L22" i="48"/>
  <c r="O21" i="48"/>
  <c r="N21" i="48"/>
  <c r="M21" i="48"/>
  <c r="L21" i="48"/>
  <c r="O20" i="48"/>
  <c r="N20" i="48"/>
  <c r="M20" i="48"/>
  <c r="L20" i="48"/>
  <c r="I20" i="48"/>
  <c r="O19" i="48"/>
  <c r="N19" i="48"/>
  <c r="M19" i="48"/>
  <c r="L19" i="48"/>
  <c r="I19" i="48"/>
  <c r="O18" i="48"/>
  <c r="N18" i="48"/>
  <c r="M18" i="48"/>
  <c r="L18" i="48"/>
  <c r="O17" i="48"/>
  <c r="N17" i="48"/>
  <c r="M17" i="48"/>
  <c r="L17" i="48"/>
  <c r="O15" i="48"/>
  <c r="N15" i="48"/>
  <c r="M15" i="48"/>
  <c r="L15" i="48"/>
  <c r="O14" i="48"/>
  <c r="N14" i="48"/>
  <c r="M14" i="48"/>
  <c r="L14" i="48"/>
  <c r="O13" i="48"/>
  <c r="N13" i="48"/>
  <c r="M13" i="48"/>
  <c r="L13" i="48"/>
  <c r="O12" i="48"/>
  <c r="N12" i="48"/>
  <c r="M12" i="48"/>
  <c r="L12" i="48"/>
  <c r="O11" i="48"/>
  <c r="N11" i="48"/>
  <c r="M11" i="48"/>
  <c r="L11" i="48"/>
  <c r="O10" i="48"/>
  <c r="N10" i="48"/>
  <c r="M10" i="48"/>
  <c r="L10" i="48"/>
  <c r="O9" i="48"/>
  <c r="N9" i="48"/>
  <c r="M9" i="48"/>
  <c r="L9" i="48"/>
  <c r="O53" i="47" l="1"/>
  <c r="N53" i="47"/>
  <c r="M53" i="47"/>
  <c r="L53" i="47"/>
  <c r="O46" i="47"/>
  <c r="N46" i="47"/>
  <c r="M46" i="47"/>
  <c r="L46" i="47"/>
  <c r="O44" i="47"/>
  <c r="N44" i="47"/>
  <c r="M44" i="47"/>
  <c r="L44" i="47"/>
  <c r="O43" i="47"/>
  <c r="N43" i="47"/>
  <c r="M43" i="47"/>
  <c r="L43" i="47"/>
  <c r="O40" i="47"/>
  <c r="N40" i="47"/>
  <c r="M40" i="47"/>
  <c r="L40" i="47"/>
  <c r="O39" i="47"/>
  <c r="N39" i="47"/>
  <c r="M39" i="47"/>
  <c r="L39" i="47"/>
  <c r="O38" i="47"/>
  <c r="N38" i="47"/>
  <c r="M38" i="47"/>
  <c r="L38" i="47"/>
  <c r="O37" i="47"/>
  <c r="N37" i="47"/>
  <c r="M37" i="47"/>
  <c r="L37" i="47"/>
  <c r="O36" i="47"/>
  <c r="N36" i="47"/>
  <c r="O35" i="47"/>
  <c r="N35" i="47"/>
  <c r="L35" i="47"/>
  <c r="I35" i="47"/>
  <c r="M35" i="47" s="1"/>
  <c r="O32" i="47"/>
  <c r="N32" i="47"/>
  <c r="M32" i="47"/>
  <c r="L32" i="47"/>
  <c r="O31" i="47"/>
  <c r="N31" i="47"/>
  <c r="M31" i="47"/>
  <c r="L31" i="47"/>
  <c r="O30" i="47"/>
  <c r="M30" i="47"/>
  <c r="D30" i="47"/>
  <c r="L30" i="47" s="1"/>
  <c r="O29" i="47"/>
  <c r="M29" i="47"/>
  <c r="D29" i="47"/>
  <c r="L29" i="47" s="1"/>
  <c r="O28" i="47"/>
  <c r="M28" i="47"/>
  <c r="L28" i="47"/>
  <c r="O27" i="47"/>
  <c r="N27" i="47"/>
  <c r="M27" i="47"/>
  <c r="L27" i="47"/>
  <c r="O26" i="47"/>
  <c r="N26" i="47"/>
  <c r="M26" i="47"/>
  <c r="L26" i="47"/>
  <c r="I26" i="47"/>
  <c r="O25" i="47"/>
  <c r="N25" i="47"/>
  <c r="L25" i="47"/>
  <c r="I25" i="47"/>
  <c r="M25" i="47" s="1"/>
  <c r="O23" i="47"/>
  <c r="N23" i="47"/>
  <c r="M23" i="47"/>
  <c r="L23" i="47"/>
  <c r="O22" i="47"/>
  <c r="N22" i="47"/>
  <c r="M22" i="47"/>
  <c r="L22" i="47"/>
  <c r="O21" i="47"/>
  <c r="N21" i="47"/>
  <c r="M21" i="47"/>
  <c r="L21" i="47"/>
  <c r="O20" i="47"/>
  <c r="N20" i="47"/>
  <c r="L20" i="47"/>
  <c r="I20" i="47"/>
  <c r="M20" i="47" s="1"/>
  <c r="O19" i="47"/>
  <c r="N19" i="47"/>
  <c r="M19" i="47"/>
  <c r="L19" i="47"/>
  <c r="I19" i="47"/>
  <c r="O18" i="47"/>
  <c r="N18" i="47"/>
  <c r="M18" i="47"/>
  <c r="L18" i="47"/>
  <c r="O17" i="47"/>
  <c r="N17" i="47"/>
  <c r="M17" i="47"/>
  <c r="L17" i="47"/>
  <c r="O15" i="47"/>
  <c r="N15" i="47"/>
  <c r="M15" i="47"/>
  <c r="L15" i="47"/>
  <c r="O14" i="47"/>
  <c r="N14" i="47"/>
  <c r="M14" i="47"/>
  <c r="L14" i="47"/>
  <c r="O13" i="47"/>
  <c r="N13" i="47"/>
  <c r="M13" i="47"/>
  <c r="L13" i="47"/>
  <c r="O12" i="47"/>
  <c r="N12" i="47"/>
  <c r="M12" i="47"/>
  <c r="L12" i="47"/>
  <c r="O11" i="47"/>
  <c r="N11" i="47"/>
  <c r="M11" i="47"/>
  <c r="L11" i="47"/>
  <c r="O10" i="47"/>
  <c r="N10" i="47"/>
  <c r="M10" i="47"/>
  <c r="L10" i="47"/>
  <c r="O9" i="47"/>
  <c r="N9" i="47"/>
  <c r="M9" i="47"/>
  <c r="L9" i="47"/>
  <c r="O53" i="46" l="1"/>
  <c r="N53" i="46"/>
  <c r="M53" i="46"/>
  <c r="L53" i="46"/>
  <c r="O46" i="46"/>
  <c r="N46" i="46"/>
  <c r="M46" i="46"/>
  <c r="L46" i="46"/>
  <c r="O44" i="46"/>
  <c r="N44" i="46"/>
  <c r="M44" i="46"/>
  <c r="L44" i="46"/>
  <c r="O43" i="46"/>
  <c r="N43" i="46"/>
  <c r="M43" i="46"/>
  <c r="L43" i="46"/>
  <c r="O40" i="46"/>
  <c r="N40" i="46"/>
  <c r="M40" i="46"/>
  <c r="L40" i="46"/>
  <c r="O39" i="46"/>
  <c r="N39" i="46"/>
  <c r="M39" i="46"/>
  <c r="L39" i="46"/>
  <c r="O38" i="46"/>
  <c r="N38" i="46"/>
  <c r="M38" i="46"/>
  <c r="L38" i="46"/>
  <c r="O37" i="46"/>
  <c r="N37" i="46"/>
  <c r="M37" i="46"/>
  <c r="L37" i="46"/>
  <c r="O36" i="46"/>
  <c r="N36" i="46"/>
  <c r="O35" i="46"/>
  <c r="N35" i="46"/>
  <c r="L35" i="46"/>
  <c r="I35" i="46"/>
  <c r="M35" i="46" s="1"/>
  <c r="O32" i="46"/>
  <c r="N32" i="46"/>
  <c r="M32" i="46"/>
  <c r="L32" i="46"/>
  <c r="O31" i="46"/>
  <c r="N31" i="46"/>
  <c r="M31" i="46"/>
  <c r="L31" i="46"/>
  <c r="O30" i="46"/>
  <c r="M30" i="46"/>
  <c r="D30" i="46"/>
  <c r="L30" i="46" s="1"/>
  <c r="O29" i="46"/>
  <c r="M29" i="46"/>
  <c r="D29" i="46"/>
  <c r="L29" i="46" s="1"/>
  <c r="O28" i="46"/>
  <c r="M28" i="46"/>
  <c r="L28" i="46"/>
  <c r="O27" i="46"/>
  <c r="N27" i="46"/>
  <c r="M27" i="46"/>
  <c r="L27" i="46"/>
  <c r="O26" i="46"/>
  <c r="N26" i="46"/>
  <c r="L26" i="46"/>
  <c r="I26" i="46"/>
  <c r="M26" i="46" s="1"/>
  <c r="O25" i="46"/>
  <c r="N25" i="46"/>
  <c r="L25" i="46"/>
  <c r="I25" i="46"/>
  <c r="M25" i="46" s="1"/>
  <c r="O23" i="46"/>
  <c r="N23" i="46"/>
  <c r="M23" i="46"/>
  <c r="L23" i="46"/>
  <c r="O22" i="46"/>
  <c r="N22" i="46"/>
  <c r="M22" i="46"/>
  <c r="L22" i="46"/>
  <c r="O21" i="46"/>
  <c r="N21" i="46"/>
  <c r="M21" i="46"/>
  <c r="L21" i="46"/>
  <c r="O20" i="46"/>
  <c r="N20" i="46"/>
  <c r="M20" i="46"/>
  <c r="L20" i="46"/>
  <c r="I20" i="46"/>
  <c r="O19" i="46"/>
  <c r="N19" i="46"/>
  <c r="M19" i="46"/>
  <c r="L19" i="46"/>
  <c r="I19" i="46"/>
  <c r="O18" i="46"/>
  <c r="N18" i="46"/>
  <c r="M18" i="46"/>
  <c r="L18" i="46"/>
  <c r="O17" i="46"/>
  <c r="N17" i="46"/>
  <c r="M17" i="46"/>
  <c r="L17" i="46"/>
  <c r="O15" i="46"/>
  <c r="N15" i="46"/>
  <c r="M15" i="46"/>
  <c r="L15" i="46"/>
  <c r="O14" i="46"/>
  <c r="N14" i="46"/>
  <c r="M14" i="46"/>
  <c r="L14" i="46"/>
  <c r="O13" i="46"/>
  <c r="N13" i="46"/>
  <c r="M13" i="46"/>
  <c r="L13" i="46"/>
  <c r="O12" i="46"/>
  <c r="N12" i="46"/>
  <c r="M12" i="46"/>
  <c r="L12" i="46"/>
  <c r="O11" i="46"/>
  <c r="N11" i="46"/>
  <c r="M11" i="46"/>
  <c r="L11" i="46"/>
  <c r="O10" i="46"/>
  <c r="N10" i="46"/>
  <c r="M10" i="46"/>
  <c r="L10" i="46"/>
  <c r="O9" i="46"/>
  <c r="N9" i="46"/>
  <c r="M9" i="46"/>
  <c r="L9" i="46"/>
  <c r="O53" i="45" l="1"/>
  <c r="N53" i="45"/>
  <c r="M53" i="45"/>
  <c r="L53" i="45"/>
  <c r="O46" i="45"/>
  <c r="N46" i="45"/>
  <c r="M46" i="45"/>
  <c r="L46" i="45"/>
  <c r="O44" i="45"/>
  <c r="N44" i="45"/>
  <c r="M44" i="45"/>
  <c r="L44" i="45"/>
  <c r="O43" i="45"/>
  <c r="N43" i="45"/>
  <c r="M43" i="45"/>
  <c r="L43" i="45"/>
  <c r="O40" i="45"/>
  <c r="N40" i="45"/>
  <c r="M40" i="45"/>
  <c r="L40" i="45"/>
  <c r="O39" i="45"/>
  <c r="N39" i="45"/>
  <c r="M39" i="45"/>
  <c r="L39" i="45"/>
  <c r="O38" i="45"/>
  <c r="N38" i="45"/>
  <c r="M38" i="45"/>
  <c r="L38" i="45"/>
  <c r="O37" i="45"/>
  <c r="N37" i="45"/>
  <c r="M37" i="45"/>
  <c r="L37" i="45"/>
  <c r="O36" i="45"/>
  <c r="N36" i="45"/>
  <c r="O35" i="45"/>
  <c r="N35" i="45"/>
  <c r="L35" i="45"/>
  <c r="I35" i="45"/>
  <c r="M35" i="45" s="1"/>
  <c r="O32" i="45"/>
  <c r="N32" i="45"/>
  <c r="M32" i="45"/>
  <c r="L32" i="45"/>
  <c r="O31" i="45"/>
  <c r="N31" i="45"/>
  <c r="M31" i="45"/>
  <c r="L31" i="45"/>
  <c r="O30" i="45"/>
  <c r="M30" i="45"/>
  <c r="D30" i="45"/>
  <c r="L30" i="45" s="1"/>
  <c r="O29" i="45"/>
  <c r="M29" i="45"/>
  <c r="D29" i="45"/>
  <c r="L29" i="45" s="1"/>
  <c r="O28" i="45"/>
  <c r="M28" i="45"/>
  <c r="L28" i="45"/>
  <c r="O27" i="45"/>
  <c r="N27" i="45"/>
  <c r="M27" i="45"/>
  <c r="L27" i="45"/>
  <c r="O26" i="45"/>
  <c r="N26" i="45"/>
  <c r="L26" i="45"/>
  <c r="I26" i="45"/>
  <c r="M26" i="45" s="1"/>
  <c r="O25" i="45"/>
  <c r="N25" i="45"/>
  <c r="L25" i="45"/>
  <c r="I25" i="45"/>
  <c r="M25" i="45" s="1"/>
  <c r="O23" i="45"/>
  <c r="N23" i="45"/>
  <c r="M23" i="45"/>
  <c r="L23" i="45"/>
  <c r="O22" i="45"/>
  <c r="N22" i="45"/>
  <c r="M22" i="45"/>
  <c r="L22" i="45"/>
  <c r="O21" i="45"/>
  <c r="N21" i="45"/>
  <c r="M21" i="45"/>
  <c r="L21" i="45"/>
  <c r="O20" i="45"/>
  <c r="N20" i="45"/>
  <c r="M20" i="45"/>
  <c r="L20" i="45"/>
  <c r="I20" i="45"/>
  <c r="O19" i="45"/>
  <c r="N19" i="45"/>
  <c r="M19" i="45"/>
  <c r="L19" i="45"/>
  <c r="I19" i="45"/>
  <c r="O18" i="45"/>
  <c r="N18" i="45"/>
  <c r="M18" i="45"/>
  <c r="L18" i="45"/>
  <c r="O17" i="45"/>
  <c r="N17" i="45"/>
  <c r="M17" i="45"/>
  <c r="L17" i="45"/>
  <c r="O15" i="45"/>
  <c r="N15" i="45"/>
  <c r="M15" i="45"/>
  <c r="L15" i="45"/>
  <c r="O14" i="45"/>
  <c r="N14" i="45"/>
  <c r="M14" i="45"/>
  <c r="L14" i="45"/>
  <c r="O13" i="45"/>
  <c r="N13" i="45"/>
  <c r="M13" i="45"/>
  <c r="L13" i="45"/>
  <c r="O12" i="45"/>
  <c r="N12" i="45"/>
  <c r="M12" i="45"/>
  <c r="L12" i="45"/>
  <c r="O11" i="45"/>
  <c r="N11" i="45"/>
  <c r="M11" i="45"/>
  <c r="L11" i="45"/>
  <c r="O10" i="45"/>
  <c r="N10" i="45"/>
  <c r="M10" i="45"/>
  <c r="L10" i="45"/>
  <c r="O9" i="45"/>
  <c r="N9" i="45"/>
  <c r="M9" i="45"/>
  <c r="L9" i="45"/>
  <c r="O53" i="44" l="1"/>
  <c r="N53" i="44"/>
  <c r="M53" i="44"/>
  <c r="L53" i="44"/>
  <c r="O46" i="44"/>
  <c r="N46" i="44"/>
  <c r="M46" i="44"/>
  <c r="L46" i="44"/>
  <c r="O44" i="44"/>
  <c r="N44" i="44"/>
  <c r="M44" i="44"/>
  <c r="L44" i="44"/>
  <c r="O43" i="44"/>
  <c r="N43" i="44"/>
  <c r="M43" i="44"/>
  <c r="L43" i="44"/>
  <c r="O40" i="44"/>
  <c r="N40" i="44"/>
  <c r="M40" i="44"/>
  <c r="L40" i="44"/>
  <c r="O39" i="44"/>
  <c r="N39" i="44"/>
  <c r="M39" i="44"/>
  <c r="L39" i="44"/>
  <c r="O38" i="44"/>
  <c r="N38" i="44"/>
  <c r="M38" i="44"/>
  <c r="L38" i="44"/>
  <c r="O37" i="44"/>
  <c r="N37" i="44"/>
  <c r="M37" i="44"/>
  <c r="L37" i="44"/>
  <c r="O36" i="44"/>
  <c r="N36" i="44"/>
  <c r="O35" i="44"/>
  <c r="N35" i="44"/>
  <c r="L35" i="44"/>
  <c r="I35" i="44"/>
  <c r="M35" i="44" s="1"/>
  <c r="O32" i="44"/>
  <c r="N32" i="44"/>
  <c r="M32" i="44"/>
  <c r="L32" i="44"/>
  <c r="O31" i="44"/>
  <c r="N31" i="44"/>
  <c r="M31" i="44"/>
  <c r="L31" i="44"/>
  <c r="O30" i="44"/>
  <c r="M30" i="44"/>
  <c r="L30" i="44"/>
  <c r="D30" i="44"/>
  <c r="O29" i="44"/>
  <c r="M29" i="44"/>
  <c r="L29" i="44"/>
  <c r="D29" i="44"/>
  <c r="O28" i="44"/>
  <c r="M28" i="44"/>
  <c r="L28" i="44"/>
  <c r="O27" i="44"/>
  <c r="N27" i="44"/>
  <c r="M27" i="44"/>
  <c r="L27" i="44"/>
  <c r="O26" i="44"/>
  <c r="N26" i="44"/>
  <c r="L26" i="44"/>
  <c r="I26" i="44"/>
  <c r="M26" i="44" s="1"/>
  <c r="O25" i="44"/>
  <c r="N25" i="44"/>
  <c r="L25" i="44"/>
  <c r="I25" i="44"/>
  <c r="M25" i="44" s="1"/>
  <c r="O23" i="44"/>
  <c r="N23" i="44"/>
  <c r="M23" i="44"/>
  <c r="L23" i="44"/>
  <c r="O22" i="44"/>
  <c r="N22" i="44"/>
  <c r="M22" i="44"/>
  <c r="L22" i="44"/>
  <c r="O21" i="44"/>
  <c r="N21" i="44"/>
  <c r="M21" i="44"/>
  <c r="L21" i="44"/>
  <c r="O20" i="44"/>
  <c r="N20" i="44"/>
  <c r="M20" i="44"/>
  <c r="L20" i="44"/>
  <c r="I20" i="44"/>
  <c r="O19" i="44"/>
  <c r="N19" i="44"/>
  <c r="M19" i="44"/>
  <c r="L19" i="44"/>
  <c r="I19" i="44"/>
  <c r="O18" i="44"/>
  <c r="N18" i="44"/>
  <c r="M18" i="44"/>
  <c r="L18" i="44"/>
  <c r="O17" i="44"/>
  <c r="N17" i="44"/>
  <c r="M17" i="44"/>
  <c r="L17" i="44"/>
  <c r="O15" i="44"/>
  <c r="N15" i="44"/>
  <c r="M15" i="44"/>
  <c r="L15" i="44"/>
  <c r="O14" i="44"/>
  <c r="N14" i="44"/>
  <c r="M14" i="44"/>
  <c r="L14" i="44"/>
  <c r="O13" i="44"/>
  <c r="N13" i="44"/>
  <c r="M13" i="44"/>
  <c r="L13" i="44"/>
  <c r="O12" i="44"/>
  <c r="N12" i="44"/>
  <c r="M12" i="44"/>
  <c r="L12" i="44"/>
  <c r="O11" i="44"/>
  <c r="N11" i="44"/>
  <c r="M11" i="44"/>
  <c r="L11" i="44"/>
  <c r="O10" i="44"/>
  <c r="N10" i="44"/>
  <c r="M10" i="44"/>
  <c r="L10" i="44"/>
  <c r="O9" i="44"/>
  <c r="N9" i="44"/>
  <c r="M9" i="44"/>
  <c r="L9" i="44"/>
  <c r="D30" i="43" l="1"/>
  <c r="D29" i="43"/>
  <c r="O53" i="43"/>
  <c r="N53" i="43"/>
  <c r="M53" i="43"/>
  <c r="L53" i="43"/>
  <c r="O46" i="43"/>
  <c r="N46" i="43"/>
  <c r="M46" i="43"/>
  <c r="L46" i="43"/>
  <c r="O44" i="43"/>
  <c r="N44" i="43"/>
  <c r="M44" i="43"/>
  <c r="L44" i="43"/>
  <c r="O43" i="43"/>
  <c r="N43" i="43"/>
  <c r="M43" i="43"/>
  <c r="L43" i="43"/>
  <c r="O40" i="43"/>
  <c r="N40" i="43"/>
  <c r="M40" i="43"/>
  <c r="L40" i="43"/>
  <c r="O39" i="43"/>
  <c r="N39" i="43"/>
  <c r="M39" i="43"/>
  <c r="L39" i="43"/>
  <c r="O38" i="43"/>
  <c r="N38" i="43"/>
  <c r="M38" i="43"/>
  <c r="L38" i="43"/>
  <c r="O37" i="43"/>
  <c r="N37" i="43"/>
  <c r="M37" i="43"/>
  <c r="L37" i="43"/>
  <c r="O36" i="43"/>
  <c r="N36" i="43"/>
  <c r="O35" i="43"/>
  <c r="N35" i="43"/>
  <c r="L35" i="43"/>
  <c r="I35" i="43"/>
  <c r="M35" i="43" s="1"/>
  <c r="O32" i="43"/>
  <c r="N32" i="43"/>
  <c r="M32" i="43"/>
  <c r="L32" i="43"/>
  <c r="O31" i="43"/>
  <c r="N31" i="43"/>
  <c r="M31" i="43"/>
  <c r="L31" i="43"/>
  <c r="O30" i="43"/>
  <c r="M30" i="43"/>
  <c r="L30" i="43"/>
  <c r="O29" i="43"/>
  <c r="M29" i="43"/>
  <c r="L29" i="43"/>
  <c r="O28" i="43"/>
  <c r="M28" i="43"/>
  <c r="L28" i="43"/>
  <c r="O27" i="43"/>
  <c r="N27" i="43"/>
  <c r="M27" i="43"/>
  <c r="L27" i="43"/>
  <c r="O26" i="43"/>
  <c r="N26" i="43"/>
  <c r="M26" i="43"/>
  <c r="L26" i="43"/>
  <c r="I26" i="43"/>
  <c r="O25" i="43"/>
  <c r="N25" i="43"/>
  <c r="M25" i="43"/>
  <c r="L25" i="43"/>
  <c r="I25" i="43"/>
  <c r="O23" i="43"/>
  <c r="N23" i="43"/>
  <c r="M23" i="43"/>
  <c r="L23" i="43"/>
  <c r="O22" i="43"/>
  <c r="N22" i="43"/>
  <c r="M22" i="43"/>
  <c r="L22" i="43"/>
  <c r="O21" i="43"/>
  <c r="N21" i="43"/>
  <c r="M21" i="43"/>
  <c r="L21" i="43"/>
  <c r="O20" i="43"/>
  <c r="N20" i="43"/>
  <c r="L20" i="43"/>
  <c r="I20" i="43"/>
  <c r="M20" i="43" s="1"/>
  <c r="O19" i="43"/>
  <c r="N19" i="43"/>
  <c r="L19" i="43"/>
  <c r="I19" i="43"/>
  <c r="M19" i="43" s="1"/>
  <c r="O18" i="43"/>
  <c r="N18" i="43"/>
  <c r="M18" i="43"/>
  <c r="L18" i="43"/>
  <c r="O17" i="43"/>
  <c r="N17" i="43"/>
  <c r="M17" i="43"/>
  <c r="L17" i="43"/>
  <c r="O15" i="43"/>
  <c r="N15" i="43"/>
  <c r="M15" i="43"/>
  <c r="L15" i="43"/>
  <c r="O14" i="43"/>
  <c r="N14" i="43"/>
  <c r="M14" i="43"/>
  <c r="L14" i="43"/>
  <c r="O13" i="43"/>
  <c r="N13" i="43"/>
  <c r="M13" i="43"/>
  <c r="L13" i="43"/>
  <c r="O12" i="43"/>
  <c r="N12" i="43"/>
  <c r="M12" i="43"/>
  <c r="L12" i="43"/>
  <c r="O11" i="43"/>
  <c r="N11" i="43"/>
  <c r="M11" i="43"/>
  <c r="L11" i="43"/>
  <c r="O10" i="43"/>
  <c r="N10" i="43"/>
  <c r="M10" i="43"/>
  <c r="L10" i="43"/>
  <c r="O9" i="43"/>
  <c r="N9" i="43"/>
  <c r="M9" i="43"/>
  <c r="L9" i="43"/>
  <c r="O53" i="42" l="1"/>
  <c r="N53" i="42"/>
  <c r="M53" i="42"/>
  <c r="L53" i="42"/>
  <c r="O46" i="42"/>
  <c r="N46" i="42"/>
  <c r="M46" i="42"/>
  <c r="L46" i="42"/>
  <c r="O44" i="42"/>
  <c r="N44" i="42"/>
  <c r="M44" i="42"/>
  <c r="L44" i="42"/>
  <c r="O43" i="42"/>
  <c r="N43" i="42"/>
  <c r="M43" i="42"/>
  <c r="L43" i="42"/>
  <c r="O40" i="42"/>
  <c r="N40" i="42"/>
  <c r="M40" i="42"/>
  <c r="L40" i="42"/>
  <c r="O39" i="42"/>
  <c r="N39" i="42"/>
  <c r="M39" i="42"/>
  <c r="L39" i="42"/>
  <c r="O38" i="42"/>
  <c r="N38" i="42"/>
  <c r="M38" i="42"/>
  <c r="L38" i="42"/>
  <c r="O37" i="42"/>
  <c r="N37" i="42"/>
  <c r="M37" i="42"/>
  <c r="L37" i="42"/>
  <c r="O36" i="42"/>
  <c r="N36" i="42"/>
  <c r="O35" i="42"/>
  <c r="N35" i="42"/>
  <c r="L35" i="42"/>
  <c r="I35" i="42"/>
  <c r="M35" i="42" s="1"/>
  <c r="O32" i="42"/>
  <c r="N32" i="42"/>
  <c r="M32" i="42"/>
  <c r="L32" i="42"/>
  <c r="O31" i="42"/>
  <c r="N31" i="42"/>
  <c r="M31" i="42"/>
  <c r="L31" i="42"/>
  <c r="O30" i="42"/>
  <c r="M30" i="42"/>
  <c r="L30" i="42"/>
  <c r="O29" i="42"/>
  <c r="M29" i="42"/>
  <c r="L29" i="42"/>
  <c r="O28" i="42"/>
  <c r="M28" i="42"/>
  <c r="L28" i="42"/>
  <c r="O27" i="42"/>
  <c r="N27" i="42"/>
  <c r="M27" i="42"/>
  <c r="L27" i="42"/>
  <c r="O26" i="42"/>
  <c r="N26" i="42"/>
  <c r="M26" i="42"/>
  <c r="L26" i="42"/>
  <c r="I26" i="42"/>
  <c r="O25" i="42"/>
  <c r="N25" i="42"/>
  <c r="M25" i="42"/>
  <c r="L25" i="42"/>
  <c r="I25" i="42"/>
  <c r="O23" i="42"/>
  <c r="N23" i="42"/>
  <c r="M23" i="42"/>
  <c r="L23" i="42"/>
  <c r="O22" i="42"/>
  <c r="N22" i="42"/>
  <c r="M22" i="42"/>
  <c r="L22" i="42"/>
  <c r="O21" i="42"/>
  <c r="N21" i="42"/>
  <c r="M21" i="42"/>
  <c r="L21" i="42"/>
  <c r="O20" i="42"/>
  <c r="N20" i="42"/>
  <c r="L20" i="42"/>
  <c r="I20" i="42"/>
  <c r="M20" i="42" s="1"/>
  <c r="O19" i="42"/>
  <c r="N19" i="42"/>
  <c r="L19" i="42"/>
  <c r="I19" i="42"/>
  <c r="M19" i="42" s="1"/>
  <c r="O18" i="42"/>
  <c r="N18" i="42"/>
  <c r="M18" i="42"/>
  <c r="L18" i="42"/>
  <c r="O17" i="42"/>
  <c r="N17" i="42"/>
  <c r="M17" i="42"/>
  <c r="L17" i="42"/>
  <c r="O15" i="42"/>
  <c r="N15" i="42"/>
  <c r="M15" i="42"/>
  <c r="L15" i="42"/>
  <c r="O14" i="42"/>
  <c r="N14" i="42"/>
  <c r="M14" i="42"/>
  <c r="L14" i="42"/>
  <c r="O13" i="42"/>
  <c r="N13" i="42"/>
  <c r="M13" i="42"/>
  <c r="L13" i="42"/>
  <c r="O12" i="42"/>
  <c r="N12" i="42"/>
  <c r="M12" i="42"/>
  <c r="L12" i="42"/>
  <c r="O11" i="42"/>
  <c r="N11" i="42"/>
  <c r="M11" i="42"/>
  <c r="L11" i="42"/>
  <c r="O10" i="42"/>
  <c r="N10" i="42"/>
  <c r="M10" i="42"/>
  <c r="L10" i="42"/>
  <c r="O9" i="42"/>
  <c r="N9" i="42"/>
  <c r="M9" i="42"/>
  <c r="L9" i="42"/>
  <c r="O53" i="41" l="1"/>
  <c r="N53" i="41"/>
  <c r="M53" i="41"/>
  <c r="L53" i="41"/>
  <c r="O46" i="41"/>
  <c r="N46" i="41"/>
  <c r="M46" i="41"/>
  <c r="L46" i="41"/>
  <c r="O44" i="41"/>
  <c r="N44" i="41"/>
  <c r="M44" i="41"/>
  <c r="L44" i="41"/>
  <c r="O43" i="41"/>
  <c r="N43" i="41"/>
  <c r="M43" i="41"/>
  <c r="L43" i="41"/>
  <c r="O40" i="41"/>
  <c r="N40" i="41"/>
  <c r="M40" i="41"/>
  <c r="L40" i="41"/>
  <c r="O39" i="41"/>
  <c r="N39" i="41"/>
  <c r="M39" i="41"/>
  <c r="L39" i="41"/>
  <c r="O38" i="41"/>
  <c r="N38" i="41"/>
  <c r="M38" i="41"/>
  <c r="L38" i="41"/>
  <c r="O37" i="41"/>
  <c r="N37" i="41"/>
  <c r="M37" i="41"/>
  <c r="L37" i="41"/>
  <c r="O36" i="41"/>
  <c r="N36" i="41"/>
  <c r="O35" i="41"/>
  <c r="N35" i="41"/>
  <c r="L35" i="41"/>
  <c r="I35" i="41"/>
  <c r="M35" i="41" s="1"/>
  <c r="O32" i="41"/>
  <c r="N32" i="41"/>
  <c r="M32" i="41"/>
  <c r="L32" i="41"/>
  <c r="O31" i="41"/>
  <c r="N31" i="41"/>
  <c r="M31" i="41"/>
  <c r="L31" i="41"/>
  <c r="O30" i="41"/>
  <c r="M30" i="41"/>
  <c r="L30" i="41"/>
  <c r="O29" i="41"/>
  <c r="M29" i="41"/>
  <c r="L29" i="41"/>
  <c r="O28" i="41"/>
  <c r="M28" i="41"/>
  <c r="L28" i="41"/>
  <c r="O27" i="41"/>
  <c r="N27" i="41"/>
  <c r="M27" i="41"/>
  <c r="L27" i="41"/>
  <c r="O26" i="41"/>
  <c r="N26" i="41"/>
  <c r="M26" i="41"/>
  <c r="L26" i="41"/>
  <c r="I26" i="41"/>
  <c r="O25" i="41"/>
  <c r="N25" i="41"/>
  <c r="M25" i="41"/>
  <c r="L25" i="41"/>
  <c r="I25" i="41"/>
  <c r="O23" i="41"/>
  <c r="N23" i="41"/>
  <c r="M23" i="41"/>
  <c r="L23" i="41"/>
  <c r="O22" i="41"/>
  <c r="N22" i="41"/>
  <c r="M22" i="41"/>
  <c r="L22" i="41"/>
  <c r="O21" i="41"/>
  <c r="N21" i="41"/>
  <c r="M21" i="41"/>
  <c r="L21" i="41"/>
  <c r="O20" i="41"/>
  <c r="N20" i="41"/>
  <c r="L20" i="41"/>
  <c r="I20" i="41"/>
  <c r="M20" i="41" s="1"/>
  <c r="O19" i="41"/>
  <c r="N19" i="41"/>
  <c r="L19" i="41"/>
  <c r="I19" i="41"/>
  <c r="M19" i="41" s="1"/>
  <c r="O18" i="41"/>
  <c r="N18" i="41"/>
  <c r="M18" i="41"/>
  <c r="L18" i="41"/>
  <c r="O17" i="41"/>
  <c r="N17" i="41"/>
  <c r="M17" i="41"/>
  <c r="L17" i="41"/>
  <c r="O15" i="41"/>
  <c r="N15" i="41"/>
  <c r="M15" i="41"/>
  <c r="L15" i="41"/>
  <c r="O14" i="41"/>
  <c r="N14" i="41"/>
  <c r="M14" i="41"/>
  <c r="L14" i="41"/>
  <c r="O13" i="41"/>
  <c r="N13" i="41"/>
  <c r="M13" i="41"/>
  <c r="L13" i="41"/>
  <c r="O12" i="41"/>
  <c r="N12" i="41"/>
  <c r="M12" i="41"/>
  <c r="L12" i="41"/>
  <c r="O11" i="41"/>
  <c r="N11" i="41"/>
  <c r="M11" i="41"/>
  <c r="L11" i="41"/>
  <c r="O10" i="41"/>
  <c r="N10" i="41"/>
  <c r="M10" i="41"/>
  <c r="L10" i="41"/>
  <c r="O9" i="41"/>
  <c r="N9" i="41"/>
  <c r="M9" i="41"/>
  <c r="L9" i="41"/>
  <c r="O53" i="40" l="1"/>
  <c r="N53" i="40"/>
  <c r="M53" i="40"/>
  <c r="L53" i="40"/>
  <c r="O46" i="40"/>
  <c r="N46" i="40"/>
  <c r="M46" i="40"/>
  <c r="L46" i="40"/>
  <c r="O44" i="40"/>
  <c r="N44" i="40"/>
  <c r="M44" i="40"/>
  <c r="L44" i="40"/>
  <c r="O43" i="40"/>
  <c r="N43" i="40"/>
  <c r="M43" i="40"/>
  <c r="L43" i="40"/>
  <c r="O40" i="40"/>
  <c r="N40" i="40"/>
  <c r="M40" i="40"/>
  <c r="L40" i="40"/>
  <c r="O39" i="40"/>
  <c r="N39" i="40"/>
  <c r="M39" i="40"/>
  <c r="L39" i="40"/>
  <c r="O38" i="40"/>
  <c r="N38" i="40"/>
  <c r="M38" i="40"/>
  <c r="L38" i="40"/>
  <c r="O37" i="40"/>
  <c r="N37" i="40"/>
  <c r="M37" i="40"/>
  <c r="L37" i="40"/>
  <c r="O36" i="40"/>
  <c r="N36" i="40"/>
  <c r="O35" i="40"/>
  <c r="N35" i="40"/>
  <c r="L35" i="40"/>
  <c r="I35" i="40"/>
  <c r="M35" i="40" s="1"/>
  <c r="O32" i="40"/>
  <c r="N32" i="40"/>
  <c r="M32" i="40"/>
  <c r="L32" i="40"/>
  <c r="O31" i="40"/>
  <c r="N31" i="40"/>
  <c r="M31" i="40"/>
  <c r="L31" i="40"/>
  <c r="O30" i="40"/>
  <c r="M30" i="40"/>
  <c r="L30" i="40"/>
  <c r="O29" i="40"/>
  <c r="M29" i="40"/>
  <c r="L29" i="40"/>
  <c r="O28" i="40"/>
  <c r="M28" i="40"/>
  <c r="L28" i="40"/>
  <c r="O27" i="40"/>
  <c r="N27" i="40"/>
  <c r="M27" i="40"/>
  <c r="L27" i="40"/>
  <c r="O26" i="40"/>
  <c r="N26" i="40"/>
  <c r="M26" i="40"/>
  <c r="L26" i="40"/>
  <c r="I26" i="40"/>
  <c r="O25" i="40"/>
  <c r="N25" i="40"/>
  <c r="M25" i="40"/>
  <c r="L25" i="40"/>
  <c r="I25" i="40"/>
  <c r="O23" i="40"/>
  <c r="N23" i="40"/>
  <c r="M23" i="40"/>
  <c r="L23" i="40"/>
  <c r="O22" i="40"/>
  <c r="N22" i="40"/>
  <c r="M22" i="40"/>
  <c r="L22" i="40"/>
  <c r="O21" i="40"/>
  <c r="N21" i="40"/>
  <c r="M21" i="40"/>
  <c r="L21" i="40"/>
  <c r="O20" i="40"/>
  <c r="N20" i="40"/>
  <c r="L20" i="40"/>
  <c r="I20" i="40"/>
  <c r="M20" i="40" s="1"/>
  <c r="O19" i="40"/>
  <c r="N19" i="40"/>
  <c r="L19" i="40"/>
  <c r="I19" i="40"/>
  <c r="M19" i="40" s="1"/>
  <c r="O18" i="40"/>
  <c r="N18" i="40"/>
  <c r="M18" i="40"/>
  <c r="L18" i="40"/>
  <c r="O17" i="40"/>
  <c r="N17" i="40"/>
  <c r="M17" i="40"/>
  <c r="L17" i="40"/>
  <c r="O15" i="40"/>
  <c r="N15" i="40"/>
  <c r="M15" i="40"/>
  <c r="L15" i="40"/>
  <c r="O14" i="40"/>
  <c r="N14" i="40"/>
  <c r="M14" i="40"/>
  <c r="L14" i="40"/>
  <c r="O13" i="40"/>
  <c r="N13" i="40"/>
  <c r="M13" i="40"/>
  <c r="L13" i="40"/>
  <c r="O12" i="40"/>
  <c r="N12" i="40"/>
  <c r="M12" i="40"/>
  <c r="L12" i="40"/>
  <c r="O11" i="40"/>
  <c r="N11" i="40"/>
  <c r="M11" i="40"/>
  <c r="L11" i="40"/>
  <c r="O10" i="40"/>
  <c r="N10" i="40"/>
  <c r="M10" i="40"/>
  <c r="L10" i="40"/>
  <c r="O9" i="40"/>
  <c r="N9" i="40"/>
  <c r="M9" i="40"/>
  <c r="L9" i="40"/>
  <c r="O53" i="39" l="1"/>
  <c r="N53" i="39"/>
  <c r="M53" i="39"/>
  <c r="L53" i="39"/>
  <c r="O46" i="39"/>
  <c r="N46" i="39"/>
  <c r="M46" i="39"/>
  <c r="L46" i="39"/>
  <c r="O44" i="39"/>
  <c r="N44" i="39"/>
  <c r="M44" i="39"/>
  <c r="L44" i="39"/>
  <c r="O43" i="39"/>
  <c r="N43" i="39"/>
  <c r="M43" i="39"/>
  <c r="L43" i="39"/>
  <c r="O40" i="39"/>
  <c r="N40" i="39"/>
  <c r="M40" i="39"/>
  <c r="L40" i="39"/>
  <c r="O39" i="39"/>
  <c r="N39" i="39"/>
  <c r="M39" i="39"/>
  <c r="L39" i="39"/>
  <c r="O38" i="39"/>
  <c r="N38" i="39"/>
  <c r="M38" i="39"/>
  <c r="L38" i="39"/>
  <c r="O37" i="39"/>
  <c r="N37" i="39"/>
  <c r="M37" i="39"/>
  <c r="L37" i="39"/>
  <c r="O36" i="39"/>
  <c r="N36" i="39"/>
  <c r="O35" i="39"/>
  <c r="N35" i="39"/>
  <c r="L35" i="39"/>
  <c r="I35" i="39"/>
  <c r="M35" i="39" s="1"/>
  <c r="O32" i="39"/>
  <c r="N32" i="39"/>
  <c r="M32" i="39"/>
  <c r="L32" i="39"/>
  <c r="O31" i="39"/>
  <c r="N31" i="39"/>
  <c r="M31" i="39"/>
  <c r="L31" i="39"/>
  <c r="O30" i="39"/>
  <c r="M30" i="39"/>
  <c r="L30" i="39"/>
  <c r="O29" i="39"/>
  <c r="M29" i="39"/>
  <c r="L29" i="39"/>
  <c r="O28" i="39"/>
  <c r="M28" i="39"/>
  <c r="L28" i="39"/>
  <c r="O27" i="39"/>
  <c r="N27" i="39"/>
  <c r="M27" i="39"/>
  <c r="L27" i="39"/>
  <c r="O26" i="39"/>
  <c r="N26" i="39"/>
  <c r="M26" i="39"/>
  <c r="L26" i="39"/>
  <c r="I26" i="39"/>
  <c r="O25" i="39"/>
  <c r="N25" i="39"/>
  <c r="M25" i="39"/>
  <c r="L25" i="39"/>
  <c r="I25" i="39"/>
  <c r="O23" i="39"/>
  <c r="N23" i="39"/>
  <c r="M23" i="39"/>
  <c r="L23" i="39"/>
  <c r="O22" i="39"/>
  <c r="N22" i="39"/>
  <c r="M22" i="39"/>
  <c r="L22" i="39"/>
  <c r="O21" i="39"/>
  <c r="N21" i="39"/>
  <c r="M21" i="39"/>
  <c r="L21" i="39"/>
  <c r="O20" i="39"/>
  <c r="N20" i="39"/>
  <c r="L20" i="39"/>
  <c r="I20" i="39"/>
  <c r="M20" i="39" s="1"/>
  <c r="O19" i="39"/>
  <c r="N19" i="39"/>
  <c r="L19" i="39"/>
  <c r="I19" i="39"/>
  <c r="M19" i="39" s="1"/>
  <c r="O18" i="39"/>
  <c r="N18" i="39"/>
  <c r="M18" i="39"/>
  <c r="L18" i="39"/>
  <c r="O17" i="39"/>
  <c r="N17" i="39"/>
  <c r="M17" i="39"/>
  <c r="L17" i="39"/>
  <c r="O15" i="39"/>
  <c r="N15" i="39"/>
  <c r="M15" i="39"/>
  <c r="L15" i="39"/>
  <c r="O14" i="39"/>
  <c r="N14" i="39"/>
  <c r="M14" i="39"/>
  <c r="L14" i="39"/>
  <c r="O13" i="39"/>
  <c r="N13" i="39"/>
  <c r="M13" i="39"/>
  <c r="L13" i="39"/>
  <c r="O12" i="39"/>
  <c r="N12" i="39"/>
  <c r="M12" i="39"/>
  <c r="L12" i="39"/>
  <c r="O11" i="39"/>
  <c r="N11" i="39"/>
  <c r="M11" i="39"/>
  <c r="L11" i="39"/>
  <c r="O10" i="39"/>
  <c r="N10" i="39"/>
  <c r="M10" i="39"/>
  <c r="L10" i="39"/>
  <c r="O9" i="39"/>
  <c r="N9" i="39"/>
  <c r="M9" i="39"/>
  <c r="L9" i="39"/>
  <c r="O53" i="38" l="1"/>
  <c r="N53" i="38"/>
  <c r="M53" i="38"/>
  <c r="L53" i="38"/>
  <c r="O46" i="38"/>
  <c r="N46" i="38"/>
  <c r="M46" i="38"/>
  <c r="L46" i="38"/>
  <c r="O44" i="38"/>
  <c r="N44" i="38"/>
  <c r="M44" i="38"/>
  <c r="L44" i="38"/>
  <c r="O43" i="38"/>
  <c r="N43" i="38"/>
  <c r="M43" i="38"/>
  <c r="L43" i="38"/>
  <c r="O40" i="38"/>
  <c r="N40" i="38"/>
  <c r="M40" i="38"/>
  <c r="L40" i="38"/>
  <c r="O39" i="38"/>
  <c r="N39" i="38"/>
  <c r="M39" i="38"/>
  <c r="L39" i="38"/>
  <c r="O38" i="38"/>
  <c r="N38" i="38"/>
  <c r="M38" i="38"/>
  <c r="L38" i="38"/>
  <c r="O37" i="38"/>
  <c r="N37" i="38"/>
  <c r="M37" i="38"/>
  <c r="L37" i="38"/>
  <c r="O36" i="38"/>
  <c r="N36" i="38"/>
  <c r="O35" i="38"/>
  <c r="N35" i="38"/>
  <c r="M35" i="38"/>
  <c r="L35" i="38"/>
  <c r="I35" i="38"/>
  <c r="O32" i="38"/>
  <c r="N32" i="38"/>
  <c r="M32" i="38"/>
  <c r="L32" i="38"/>
  <c r="O31" i="38"/>
  <c r="N31" i="38"/>
  <c r="M31" i="38"/>
  <c r="L31" i="38"/>
  <c r="O30" i="38"/>
  <c r="M30" i="38"/>
  <c r="L30" i="38"/>
  <c r="O29" i="38"/>
  <c r="M29" i="38"/>
  <c r="L29" i="38"/>
  <c r="O28" i="38"/>
  <c r="M28" i="38"/>
  <c r="L28" i="38"/>
  <c r="O27" i="38"/>
  <c r="N27" i="38"/>
  <c r="M27" i="38"/>
  <c r="L27" i="38"/>
  <c r="O26" i="38"/>
  <c r="N26" i="38"/>
  <c r="L26" i="38"/>
  <c r="I26" i="38"/>
  <c r="M26" i="38" s="1"/>
  <c r="O25" i="38"/>
  <c r="N25" i="38"/>
  <c r="M25" i="38"/>
  <c r="L25" i="38"/>
  <c r="I25" i="38"/>
  <c r="O23" i="38"/>
  <c r="N23" i="38"/>
  <c r="M23" i="38"/>
  <c r="L23" i="38"/>
  <c r="O22" i="38"/>
  <c r="N22" i="38"/>
  <c r="M22" i="38"/>
  <c r="L22" i="38"/>
  <c r="O21" i="38"/>
  <c r="N21" i="38"/>
  <c r="M21" i="38"/>
  <c r="L21" i="38"/>
  <c r="O20" i="38"/>
  <c r="N20" i="38"/>
  <c r="M20" i="38"/>
  <c r="L20" i="38"/>
  <c r="I20" i="38"/>
  <c r="O19" i="38"/>
  <c r="N19" i="38"/>
  <c r="L19" i="38"/>
  <c r="I19" i="38"/>
  <c r="M19" i="38" s="1"/>
  <c r="O18" i="38"/>
  <c r="N18" i="38"/>
  <c r="M18" i="38"/>
  <c r="L18" i="38"/>
  <c r="O17" i="38"/>
  <c r="N17" i="38"/>
  <c r="M17" i="38"/>
  <c r="L17" i="38"/>
  <c r="O15" i="38"/>
  <c r="N15" i="38"/>
  <c r="M15" i="38"/>
  <c r="L15" i="38"/>
  <c r="O14" i="38"/>
  <c r="N14" i="38"/>
  <c r="M14" i="38"/>
  <c r="L14" i="38"/>
  <c r="O13" i="38"/>
  <c r="N13" i="38"/>
  <c r="M13" i="38"/>
  <c r="L13" i="38"/>
  <c r="O12" i="38"/>
  <c r="N12" i="38"/>
  <c r="M12" i="38"/>
  <c r="L12" i="38"/>
  <c r="O11" i="38"/>
  <c r="N11" i="38"/>
  <c r="M11" i="38"/>
  <c r="L11" i="38"/>
  <c r="O10" i="38"/>
  <c r="N10" i="38"/>
  <c r="M10" i="38"/>
  <c r="L10" i="38"/>
  <c r="O9" i="38"/>
  <c r="N9" i="38"/>
  <c r="M9" i="38"/>
  <c r="L9" i="38"/>
  <c r="O53" i="37" l="1"/>
  <c r="N53" i="37"/>
  <c r="M53" i="37"/>
  <c r="L53" i="37"/>
  <c r="O46" i="37"/>
  <c r="N46" i="37"/>
  <c r="M46" i="37"/>
  <c r="L46" i="37"/>
  <c r="O44" i="37"/>
  <c r="N44" i="37"/>
  <c r="M44" i="37"/>
  <c r="L44" i="37"/>
  <c r="O43" i="37"/>
  <c r="N43" i="37"/>
  <c r="M43" i="37"/>
  <c r="L43" i="37"/>
  <c r="O40" i="37"/>
  <c r="N40" i="37"/>
  <c r="M40" i="37"/>
  <c r="L40" i="37"/>
  <c r="O39" i="37"/>
  <c r="N39" i="37"/>
  <c r="M39" i="37"/>
  <c r="L39" i="37"/>
  <c r="O38" i="37"/>
  <c r="N38" i="37"/>
  <c r="M38" i="37"/>
  <c r="L38" i="37"/>
  <c r="O37" i="37"/>
  <c r="N37" i="37"/>
  <c r="M37" i="37"/>
  <c r="L37" i="37"/>
  <c r="O36" i="37"/>
  <c r="N36" i="37"/>
  <c r="O35" i="37"/>
  <c r="N35" i="37"/>
  <c r="M35" i="37"/>
  <c r="L35" i="37"/>
  <c r="I35" i="37"/>
  <c r="O32" i="37"/>
  <c r="N32" i="37"/>
  <c r="M32" i="37"/>
  <c r="L32" i="37"/>
  <c r="O31" i="37"/>
  <c r="N31" i="37"/>
  <c r="M31" i="37"/>
  <c r="L31" i="37"/>
  <c r="O30" i="37"/>
  <c r="M30" i="37"/>
  <c r="L30" i="37"/>
  <c r="O29" i="37"/>
  <c r="M29" i="37"/>
  <c r="L29" i="37"/>
  <c r="O28" i="37"/>
  <c r="M28" i="37"/>
  <c r="L28" i="37"/>
  <c r="O27" i="37"/>
  <c r="N27" i="37"/>
  <c r="M27" i="37"/>
  <c r="L27" i="37"/>
  <c r="O26" i="37"/>
  <c r="N26" i="37"/>
  <c r="L26" i="37"/>
  <c r="I26" i="37"/>
  <c r="M26" i="37" s="1"/>
  <c r="O25" i="37"/>
  <c r="N25" i="37"/>
  <c r="L25" i="37"/>
  <c r="I25" i="37"/>
  <c r="M25" i="37" s="1"/>
  <c r="O23" i="37"/>
  <c r="N23" i="37"/>
  <c r="M23" i="37"/>
  <c r="L23" i="37"/>
  <c r="O22" i="37"/>
  <c r="N22" i="37"/>
  <c r="M22" i="37"/>
  <c r="L22" i="37"/>
  <c r="O21" i="37"/>
  <c r="N21" i="37"/>
  <c r="M21" i="37"/>
  <c r="L21" i="37"/>
  <c r="O20" i="37"/>
  <c r="N20" i="37"/>
  <c r="M20" i="37"/>
  <c r="L20" i="37"/>
  <c r="I20" i="37"/>
  <c r="O19" i="37"/>
  <c r="N19" i="37"/>
  <c r="M19" i="37"/>
  <c r="L19" i="37"/>
  <c r="I19" i="37"/>
  <c r="O18" i="37"/>
  <c r="N18" i="37"/>
  <c r="M18" i="37"/>
  <c r="L18" i="37"/>
  <c r="O17" i="37"/>
  <c r="N17" i="37"/>
  <c r="M17" i="37"/>
  <c r="L17" i="37"/>
  <c r="O15" i="37"/>
  <c r="N15" i="37"/>
  <c r="M15" i="37"/>
  <c r="L15" i="37"/>
  <c r="O14" i="37"/>
  <c r="N14" i="37"/>
  <c r="M14" i="37"/>
  <c r="L14" i="37"/>
  <c r="O13" i="37"/>
  <c r="N13" i="37"/>
  <c r="M13" i="37"/>
  <c r="L13" i="37"/>
  <c r="O12" i="37"/>
  <c r="N12" i="37"/>
  <c r="M12" i="37"/>
  <c r="L12" i="37"/>
  <c r="O11" i="37"/>
  <c r="N11" i="37"/>
  <c r="M11" i="37"/>
  <c r="L11" i="37"/>
  <c r="O10" i="37"/>
  <c r="N10" i="37"/>
  <c r="M10" i="37"/>
  <c r="L10" i="37"/>
  <c r="O9" i="37"/>
  <c r="N9" i="37"/>
  <c r="M9" i="37"/>
  <c r="L9" i="37"/>
  <c r="O53" i="36" l="1"/>
  <c r="N53" i="36"/>
  <c r="M53" i="36"/>
  <c r="L53" i="36"/>
  <c r="O46" i="36"/>
  <c r="N46" i="36"/>
  <c r="M46" i="36"/>
  <c r="L46" i="36"/>
  <c r="O44" i="36"/>
  <c r="N44" i="36"/>
  <c r="M44" i="36"/>
  <c r="L44" i="36"/>
  <c r="O43" i="36"/>
  <c r="N43" i="36"/>
  <c r="M43" i="36"/>
  <c r="L43" i="36"/>
  <c r="O40" i="36"/>
  <c r="N40" i="36"/>
  <c r="M40" i="36"/>
  <c r="L40" i="36"/>
  <c r="O39" i="36"/>
  <c r="N39" i="36"/>
  <c r="M39" i="36"/>
  <c r="L39" i="36"/>
  <c r="O38" i="36"/>
  <c r="N38" i="36"/>
  <c r="M38" i="36"/>
  <c r="L38" i="36"/>
  <c r="O37" i="36"/>
  <c r="N37" i="36"/>
  <c r="M37" i="36"/>
  <c r="L37" i="36"/>
  <c r="O36" i="36"/>
  <c r="N36" i="36"/>
  <c r="O35" i="36"/>
  <c r="N35" i="36"/>
  <c r="L35" i="36"/>
  <c r="I35" i="36"/>
  <c r="M35" i="36" s="1"/>
  <c r="O32" i="36"/>
  <c r="N32" i="36"/>
  <c r="M32" i="36"/>
  <c r="L32" i="36"/>
  <c r="O31" i="36"/>
  <c r="N31" i="36"/>
  <c r="M31" i="36"/>
  <c r="L31" i="36"/>
  <c r="M30" i="36"/>
  <c r="L30" i="36"/>
  <c r="O30" i="36"/>
  <c r="O29" i="36"/>
  <c r="M29" i="36"/>
  <c r="L29" i="36"/>
  <c r="O28" i="36"/>
  <c r="M28" i="36"/>
  <c r="L28" i="36"/>
  <c r="O27" i="36"/>
  <c r="N27" i="36"/>
  <c r="M27" i="36"/>
  <c r="L27" i="36"/>
  <c r="O26" i="36"/>
  <c r="N26" i="36"/>
  <c r="M26" i="36"/>
  <c r="L26" i="36"/>
  <c r="I26" i="36"/>
  <c r="O25" i="36"/>
  <c r="N25" i="36"/>
  <c r="L25" i="36"/>
  <c r="I25" i="36"/>
  <c r="M25" i="36" s="1"/>
  <c r="O23" i="36"/>
  <c r="N23" i="36"/>
  <c r="M23" i="36"/>
  <c r="L23" i="36"/>
  <c r="O22" i="36"/>
  <c r="N22" i="36"/>
  <c r="M22" i="36"/>
  <c r="L22" i="36"/>
  <c r="O21" i="36"/>
  <c r="N21" i="36"/>
  <c r="M21" i="36"/>
  <c r="L21" i="36"/>
  <c r="O20" i="36"/>
  <c r="N20" i="36"/>
  <c r="L20" i="36"/>
  <c r="I20" i="36"/>
  <c r="M20" i="36" s="1"/>
  <c r="O19" i="36"/>
  <c r="N19" i="36"/>
  <c r="M19" i="36"/>
  <c r="L19" i="36"/>
  <c r="I19" i="36"/>
  <c r="O18" i="36"/>
  <c r="N18" i="36"/>
  <c r="M18" i="36"/>
  <c r="L18" i="36"/>
  <c r="O17" i="36"/>
  <c r="N17" i="36"/>
  <c r="M17" i="36"/>
  <c r="L17" i="36"/>
  <c r="O15" i="36"/>
  <c r="N15" i="36"/>
  <c r="M15" i="36"/>
  <c r="L15" i="36"/>
  <c r="O14" i="36"/>
  <c r="N14" i="36"/>
  <c r="M14" i="36"/>
  <c r="L14" i="36"/>
  <c r="O13" i="36"/>
  <c r="N13" i="36"/>
  <c r="M13" i="36"/>
  <c r="L13" i="36"/>
  <c r="O12" i="36"/>
  <c r="N12" i="36"/>
  <c r="M12" i="36"/>
  <c r="L12" i="36"/>
  <c r="O11" i="36"/>
  <c r="N11" i="36"/>
  <c r="M11" i="36"/>
  <c r="L11" i="36"/>
  <c r="O10" i="36"/>
  <c r="N10" i="36"/>
  <c r="M10" i="36"/>
  <c r="L10" i="36"/>
  <c r="O9" i="36"/>
  <c r="N9" i="36"/>
  <c r="M9" i="36"/>
  <c r="L9" i="36"/>
  <c r="G30" i="35" l="1"/>
  <c r="O53" i="35" l="1"/>
  <c r="N53" i="35"/>
  <c r="M53" i="35"/>
  <c r="L53" i="35"/>
  <c r="O46" i="35"/>
  <c r="N46" i="35"/>
  <c r="M46" i="35"/>
  <c r="L46" i="35"/>
  <c r="O44" i="35"/>
  <c r="N44" i="35"/>
  <c r="M44" i="35"/>
  <c r="L44" i="35"/>
  <c r="O43" i="35"/>
  <c r="N43" i="35"/>
  <c r="M43" i="35"/>
  <c r="L43" i="35"/>
  <c r="O40" i="35"/>
  <c r="N40" i="35"/>
  <c r="M40" i="35"/>
  <c r="L40" i="35"/>
  <c r="O39" i="35"/>
  <c r="N39" i="35"/>
  <c r="M39" i="35"/>
  <c r="L39" i="35"/>
  <c r="O38" i="35"/>
  <c r="N38" i="35"/>
  <c r="M38" i="35"/>
  <c r="L38" i="35"/>
  <c r="O37" i="35"/>
  <c r="N37" i="35"/>
  <c r="M37" i="35"/>
  <c r="L37" i="35"/>
  <c r="O36" i="35"/>
  <c r="N36" i="35"/>
  <c r="O35" i="35"/>
  <c r="N35" i="35"/>
  <c r="M35" i="35"/>
  <c r="L35" i="35"/>
  <c r="I35" i="35"/>
  <c r="O32" i="35"/>
  <c r="N32" i="35"/>
  <c r="M32" i="35"/>
  <c r="L32" i="35"/>
  <c r="O31" i="35"/>
  <c r="N31" i="35"/>
  <c r="M31" i="35"/>
  <c r="L31" i="35"/>
  <c r="O30" i="35"/>
  <c r="M30" i="35"/>
  <c r="L30" i="35"/>
  <c r="O29" i="35"/>
  <c r="M29" i="35"/>
  <c r="L29" i="35"/>
  <c r="O28" i="35"/>
  <c r="M28" i="35"/>
  <c r="L28" i="35"/>
  <c r="O27" i="35"/>
  <c r="N27" i="35"/>
  <c r="M27" i="35"/>
  <c r="L27" i="35"/>
  <c r="O26" i="35"/>
  <c r="N26" i="35"/>
  <c r="L26" i="35"/>
  <c r="I26" i="35"/>
  <c r="M26" i="35" s="1"/>
  <c r="O25" i="35"/>
  <c r="N25" i="35"/>
  <c r="M25" i="35"/>
  <c r="L25" i="35"/>
  <c r="I25" i="35"/>
  <c r="O23" i="35"/>
  <c r="N23" i="35"/>
  <c r="M23" i="35"/>
  <c r="L23" i="35"/>
  <c r="O22" i="35"/>
  <c r="N22" i="35"/>
  <c r="M22" i="35"/>
  <c r="L22" i="35"/>
  <c r="O21" i="35"/>
  <c r="N21" i="35"/>
  <c r="M21" i="35"/>
  <c r="L21" i="35"/>
  <c r="O20" i="35"/>
  <c r="N20" i="35"/>
  <c r="M20" i="35"/>
  <c r="L20" i="35"/>
  <c r="I20" i="35"/>
  <c r="O19" i="35"/>
  <c r="N19" i="35"/>
  <c r="L19" i="35"/>
  <c r="I19" i="35"/>
  <c r="M19" i="35" s="1"/>
  <c r="O18" i="35"/>
  <c r="N18" i="35"/>
  <c r="M18" i="35"/>
  <c r="L18" i="35"/>
  <c r="O17" i="35"/>
  <c r="N17" i="35"/>
  <c r="M17" i="35"/>
  <c r="L17" i="35"/>
  <c r="O15" i="35"/>
  <c r="N15" i="35"/>
  <c r="M15" i="35"/>
  <c r="L15" i="35"/>
  <c r="O14" i="35"/>
  <c r="N14" i="35"/>
  <c r="M14" i="35"/>
  <c r="L14" i="35"/>
  <c r="O13" i="35"/>
  <c r="N13" i="35"/>
  <c r="M13" i="35"/>
  <c r="L13" i="35"/>
  <c r="O12" i="35"/>
  <c r="N12" i="35"/>
  <c r="M12" i="35"/>
  <c r="L12" i="35"/>
  <c r="O11" i="35"/>
  <c r="N11" i="35"/>
  <c r="M11" i="35"/>
  <c r="L11" i="35"/>
  <c r="O10" i="35"/>
  <c r="N10" i="35"/>
  <c r="M10" i="35"/>
  <c r="L10" i="35"/>
  <c r="O9" i="35"/>
  <c r="N9" i="35"/>
  <c r="M9" i="35"/>
  <c r="L9" i="35"/>
  <c r="O53" i="34" l="1"/>
  <c r="N53" i="34"/>
  <c r="M53" i="34"/>
  <c r="L53" i="34"/>
  <c r="O46" i="34"/>
  <c r="N46" i="34"/>
  <c r="M46" i="34"/>
  <c r="L46" i="34"/>
  <c r="O44" i="34"/>
  <c r="N44" i="34"/>
  <c r="M44" i="34"/>
  <c r="L44" i="34"/>
  <c r="O43" i="34"/>
  <c r="N43" i="34"/>
  <c r="M43" i="34"/>
  <c r="L43" i="34"/>
  <c r="O40" i="34"/>
  <c r="N40" i="34"/>
  <c r="M40" i="34"/>
  <c r="L40" i="34"/>
  <c r="O39" i="34"/>
  <c r="N39" i="34"/>
  <c r="M39" i="34"/>
  <c r="L39" i="34"/>
  <c r="O38" i="34"/>
  <c r="N38" i="34"/>
  <c r="M38" i="34"/>
  <c r="L38" i="34"/>
  <c r="O37" i="34"/>
  <c r="N37" i="34"/>
  <c r="M37" i="34"/>
  <c r="L37" i="34"/>
  <c r="O36" i="34"/>
  <c r="N36" i="34"/>
  <c r="O35" i="34"/>
  <c r="N35" i="34"/>
  <c r="L35" i="34"/>
  <c r="I35" i="34"/>
  <c r="M35" i="34" s="1"/>
  <c r="O32" i="34"/>
  <c r="N32" i="34"/>
  <c r="M32" i="34"/>
  <c r="L32" i="34"/>
  <c r="O31" i="34"/>
  <c r="N31" i="34"/>
  <c r="M31" i="34"/>
  <c r="L31" i="34"/>
  <c r="O30" i="34"/>
  <c r="M30" i="34"/>
  <c r="L30" i="34"/>
  <c r="O29" i="34"/>
  <c r="M29" i="34"/>
  <c r="L29" i="34"/>
  <c r="O28" i="34"/>
  <c r="M28" i="34"/>
  <c r="L28" i="34"/>
  <c r="O27" i="34"/>
  <c r="N27" i="34"/>
  <c r="M27" i="34"/>
  <c r="L27" i="34"/>
  <c r="O26" i="34"/>
  <c r="N26" i="34"/>
  <c r="L26" i="34"/>
  <c r="I26" i="34"/>
  <c r="M26" i="34" s="1"/>
  <c r="O25" i="34"/>
  <c r="N25" i="34"/>
  <c r="M25" i="34"/>
  <c r="L25" i="34"/>
  <c r="I25" i="34"/>
  <c r="O23" i="34"/>
  <c r="N23" i="34"/>
  <c r="M23" i="34"/>
  <c r="L23" i="34"/>
  <c r="O22" i="34"/>
  <c r="N22" i="34"/>
  <c r="M22" i="34"/>
  <c r="L22" i="34"/>
  <c r="O21" i="34"/>
  <c r="N21" i="34"/>
  <c r="M21" i="34"/>
  <c r="L21" i="34"/>
  <c r="O20" i="34"/>
  <c r="N20" i="34"/>
  <c r="M20" i="34"/>
  <c r="L20" i="34"/>
  <c r="I20" i="34"/>
  <c r="O19" i="34"/>
  <c r="N19" i="34"/>
  <c r="L19" i="34"/>
  <c r="I19" i="34"/>
  <c r="M19" i="34" s="1"/>
  <c r="O18" i="34"/>
  <c r="N18" i="34"/>
  <c r="M18" i="34"/>
  <c r="L18" i="34"/>
  <c r="O17" i="34"/>
  <c r="N17" i="34"/>
  <c r="M17" i="34"/>
  <c r="L17" i="34"/>
  <c r="O15" i="34"/>
  <c r="N15" i="34"/>
  <c r="M15" i="34"/>
  <c r="L15" i="34"/>
  <c r="O14" i="34"/>
  <c r="N14" i="34"/>
  <c r="M14" i="34"/>
  <c r="L14" i="34"/>
  <c r="O13" i="34"/>
  <c r="N13" i="34"/>
  <c r="M13" i="34"/>
  <c r="L13" i="34"/>
  <c r="O12" i="34"/>
  <c r="N12" i="34"/>
  <c r="M12" i="34"/>
  <c r="L12" i="34"/>
  <c r="O11" i="34"/>
  <c r="N11" i="34"/>
  <c r="M11" i="34"/>
  <c r="L11" i="34"/>
  <c r="O10" i="34"/>
  <c r="N10" i="34"/>
  <c r="M10" i="34"/>
  <c r="L10" i="34"/>
  <c r="O9" i="34"/>
  <c r="N9" i="34"/>
  <c r="M9" i="34"/>
  <c r="L9" i="34"/>
  <c r="O53" i="33" l="1"/>
  <c r="N53" i="33"/>
  <c r="M53" i="33"/>
  <c r="L53" i="33"/>
  <c r="O46" i="33"/>
  <c r="N46" i="33"/>
  <c r="M46" i="33"/>
  <c r="L46" i="33"/>
  <c r="O44" i="33"/>
  <c r="N44" i="33"/>
  <c r="M44" i="33"/>
  <c r="L44" i="33"/>
  <c r="O43" i="33"/>
  <c r="N43" i="33"/>
  <c r="M43" i="33"/>
  <c r="L43" i="33"/>
  <c r="O40" i="33"/>
  <c r="N40" i="33"/>
  <c r="M40" i="33"/>
  <c r="L40" i="33"/>
  <c r="O39" i="33"/>
  <c r="N39" i="33"/>
  <c r="M39" i="33"/>
  <c r="L39" i="33"/>
  <c r="O38" i="33"/>
  <c r="N38" i="33"/>
  <c r="M38" i="33"/>
  <c r="L38" i="33"/>
  <c r="O37" i="33"/>
  <c r="N37" i="33"/>
  <c r="M37" i="33"/>
  <c r="L37" i="33"/>
  <c r="O36" i="33"/>
  <c r="N36" i="33"/>
  <c r="O35" i="33"/>
  <c r="N35" i="33"/>
  <c r="L35" i="33"/>
  <c r="I35" i="33"/>
  <c r="M35" i="33" s="1"/>
  <c r="O32" i="33"/>
  <c r="N32" i="33"/>
  <c r="M32" i="33"/>
  <c r="L32" i="33"/>
  <c r="O31" i="33"/>
  <c r="N31" i="33"/>
  <c r="M31" i="33"/>
  <c r="L31" i="33"/>
  <c r="O30" i="33"/>
  <c r="M30" i="33"/>
  <c r="L30" i="33"/>
  <c r="O29" i="33"/>
  <c r="M29" i="33"/>
  <c r="L29" i="33"/>
  <c r="O28" i="33"/>
  <c r="M28" i="33"/>
  <c r="L28" i="33"/>
  <c r="O27" i="33"/>
  <c r="N27" i="33"/>
  <c r="M27" i="33"/>
  <c r="L27" i="33"/>
  <c r="O26" i="33"/>
  <c r="N26" i="33"/>
  <c r="M26" i="33"/>
  <c r="L26" i="33"/>
  <c r="I26" i="33"/>
  <c r="O25" i="33"/>
  <c r="N25" i="33"/>
  <c r="M25" i="33"/>
  <c r="L25" i="33"/>
  <c r="I25" i="33"/>
  <c r="O23" i="33"/>
  <c r="N23" i="33"/>
  <c r="M23" i="33"/>
  <c r="L23" i="33"/>
  <c r="O22" i="33"/>
  <c r="N22" i="33"/>
  <c r="M22" i="33"/>
  <c r="L22" i="33"/>
  <c r="O21" i="33"/>
  <c r="N21" i="33"/>
  <c r="M21" i="33"/>
  <c r="L21" i="33"/>
  <c r="O20" i="33"/>
  <c r="N20" i="33"/>
  <c r="L20" i="33"/>
  <c r="I20" i="33"/>
  <c r="M20" i="33" s="1"/>
  <c r="O19" i="33"/>
  <c r="N19" i="33"/>
  <c r="L19" i="33"/>
  <c r="I19" i="33"/>
  <c r="M19" i="33" s="1"/>
  <c r="O18" i="33"/>
  <c r="N18" i="33"/>
  <c r="M18" i="33"/>
  <c r="L18" i="33"/>
  <c r="O17" i="33"/>
  <c r="N17" i="33"/>
  <c r="M17" i="33"/>
  <c r="L17" i="33"/>
  <c r="O15" i="33"/>
  <c r="N15" i="33"/>
  <c r="M15" i="33"/>
  <c r="L15" i="33"/>
  <c r="O14" i="33"/>
  <c r="N14" i="33"/>
  <c r="M14" i="33"/>
  <c r="L14" i="33"/>
  <c r="O13" i="33"/>
  <c r="N13" i="33"/>
  <c r="M13" i="33"/>
  <c r="L13" i="33"/>
  <c r="O12" i="33"/>
  <c r="N12" i="33"/>
  <c r="M12" i="33"/>
  <c r="L12" i="33"/>
  <c r="O11" i="33"/>
  <c r="N11" i="33"/>
  <c r="M11" i="33"/>
  <c r="L11" i="33"/>
  <c r="O10" i="33"/>
  <c r="N10" i="33"/>
  <c r="M10" i="33"/>
  <c r="L10" i="33"/>
  <c r="O9" i="33"/>
  <c r="N9" i="33"/>
  <c r="M9" i="33"/>
  <c r="L9" i="33"/>
  <c r="O53" i="32" l="1"/>
  <c r="N53" i="32"/>
  <c r="M53" i="32"/>
  <c r="L53" i="32"/>
  <c r="O46" i="32"/>
  <c r="N46" i="32"/>
  <c r="M46" i="32"/>
  <c r="L46" i="32"/>
  <c r="O44" i="32"/>
  <c r="N44" i="32"/>
  <c r="M44" i="32"/>
  <c r="L44" i="32"/>
  <c r="O43" i="32"/>
  <c r="N43" i="32"/>
  <c r="M43" i="32"/>
  <c r="L43" i="32"/>
  <c r="O40" i="32"/>
  <c r="N40" i="32"/>
  <c r="M40" i="32"/>
  <c r="L40" i="32"/>
  <c r="O39" i="32"/>
  <c r="N39" i="32"/>
  <c r="M39" i="32"/>
  <c r="L39" i="32"/>
  <c r="O38" i="32"/>
  <c r="N38" i="32"/>
  <c r="M38" i="32"/>
  <c r="L38" i="32"/>
  <c r="O37" i="32"/>
  <c r="N37" i="32"/>
  <c r="M37" i="32"/>
  <c r="L37" i="32"/>
  <c r="O36" i="32"/>
  <c r="N36" i="32"/>
  <c r="O35" i="32"/>
  <c r="N35" i="32"/>
  <c r="M35" i="32"/>
  <c r="L35" i="32"/>
  <c r="I35" i="32"/>
  <c r="O32" i="32"/>
  <c r="N32" i="32"/>
  <c r="M32" i="32"/>
  <c r="L32" i="32"/>
  <c r="O31" i="32"/>
  <c r="N31" i="32"/>
  <c r="M31" i="32"/>
  <c r="L31" i="32"/>
  <c r="O30" i="32"/>
  <c r="M30" i="32"/>
  <c r="L30" i="32"/>
  <c r="O29" i="32"/>
  <c r="M29" i="32"/>
  <c r="L29" i="32"/>
  <c r="O28" i="32"/>
  <c r="M28" i="32"/>
  <c r="L28" i="32"/>
  <c r="O27" i="32"/>
  <c r="N27" i="32"/>
  <c r="M27" i="32"/>
  <c r="L27" i="32"/>
  <c r="O26" i="32"/>
  <c r="N26" i="32"/>
  <c r="L26" i="32"/>
  <c r="I26" i="32"/>
  <c r="M26" i="32" s="1"/>
  <c r="O25" i="32"/>
  <c r="N25" i="32"/>
  <c r="M25" i="32"/>
  <c r="L25" i="32"/>
  <c r="I25" i="32"/>
  <c r="O23" i="32"/>
  <c r="N23" i="32"/>
  <c r="M23" i="32"/>
  <c r="L23" i="32"/>
  <c r="O22" i="32"/>
  <c r="N22" i="32"/>
  <c r="M22" i="32"/>
  <c r="L22" i="32"/>
  <c r="O21" i="32"/>
  <c r="N21" i="32"/>
  <c r="M21" i="32"/>
  <c r="L21" i="32"/>
  <c r="O20" i="32"/>
  <c r="N20" i="32"/>
  <c r="M20" i="32"/>
  <c r="L20" i="32"/>
  <c r="I20" i="32"/>
  <c r="O19" i="32"/>
  <c r="N19" i="32"/>
  <c r="L19" i="32"/>
  <c r="I19" i="32"/>
  <c r="M19" i="32" s="1"/>
  <c r="O18" i="32"/>
  <c r="N18" i="32"/>
  <c r="M18" i="32"/>
  <c r="L18" i="32"/>
  <c r="O17" i="32"/>
  <c r="N17" i="32"/>
  <c r="M17" i="32"/>
  <c r="L17" i="32"/>
  <c r="O15" i="32"/>
  <c r="N15" i="32"/>
  <c r="M15" i="32"/>
  <c r="L15" i="32"/>
  <c r="O14" i="32"/>
  <c r="N14" i="32"/>
  <c r="M14" i="32"/>
  <c r="L14" i="32"/>
  <c r="O13" i="32"/>
  <c r="N13" i="32"/>
  <c r="M13" i="32"/>
  <c r="L13" i="32"/>
  <c r="O12" i="32"/>
  <c r="N12" i="32"/>
  <c r="M12" i="32"/>
  <c r="L12" i="32"/>
  <c r="O11" i="32"/>
  <c r="N11" i="32"/>
  <c r="M11" i="32"/>
  <c r="L11" i="32"/>
  <c r="O10" i="32"/>
  <c r="N10" i="32"/>
  <c r="M10" i="32"/>
  <c r="L10" i="32"/>
  <c r="O9" i="32"/>
  <c r="N9" i="32"/>
  <c r="M9" i="32"/>
  <c r="L9" i="32"/>
  <c r="O53" i="31" l="1"/>
  <c r="N53" i="31"/>
  <c r="M53" i="31"/>
  <c r="L53" i="31"/>
  <c r="O46" i="31"/>
  <c r="N46" i="31"/>
  <c r="M46" i="31"/>
  <c r="L46" i="31"/>
  <c r="O44" i="31"/>
  <c r="N44" i="31"/>
  <c r="M44" i="31"/>
  <c r="L44" i="31"/>
  <c r="O43" i="31"/>
  <c r="N43" i="31"/>
  <c r="M43" i="31"/>
  <c r="L43" i="31"/>
  <c r="O40" i="31"/>
  <c r="N40" i="31"/>
  <c r="M40" i="31"/>
  <c r="L40" i="31"/>
  <c r="O39" i="31"/>
  <c r="N39" i="31"/>
  <c r="M39" i="31"/>
  <c r="L39" i="31"/>
  <c r="O38" i="31"/>
  <c r="N38" i="31"/>
  <c r="M38" i="31"/>
  <c r="L38" i="31"/>
  <c r="O37" i="31"/>
  <c r="N37" i="31"/>
  <c r="M37" i="31"/>
  <c r="L37" i="31"/>
  <c r="O36" i="31"/>
  <c r="N36" i="31"/>
  <c r="O35" i="31"/>
  <c r="N35" i="31"/>
  <c r="M35" i="31"/>
  <c r="L35" i="31"/>
  <c r="I35" i="31"/>
  <c r="O32" i="31"/>
  <c r="N32" i="31"/>
  <c r="M32" i="31"/>
  <c r="L32" i="31"/>
  <c r="O31" i="31"/>
  <c r="N31" i="31"/>
  <c r="M31" i="31"/>
  <c r="L31" i="31"/>
  <c r="O30" i="31"/>
  <c r="M30" i="31"/>
  <c r="L30" i="31"/>
  <c r="O29" i="31"/>
  <c r="M29" i="31"/>
  <c r="L29" i="31"/>
  <c r="O28" i="31"/>
  <c r="M28" i="31"/>
  <c r="L28" i="31"/>
  <c r="O27" i="31"/>
  <c r="N27" i="31"/>
  <c r="M27" i="31"/>
  <c r="L27" i="31"/>
  <c r="O26" i="31"/>
  <c r="N26" i="31"/>
  <c r="L26" i="31"/>
  <c r="I26" i="31"/>
  <c r="M26" i="31" s="1"/>
  <c r="O25" i="31"/>
  <c r="N25" i="31"/>
  <c r="L25" i="31"/>
  <c r="I25" i="31"/>
  <c r="M25" i="31" s="1"/>
  <c r="O23" i="31"/>
  <c r="N23" i="31"/>
  <c r="M23" i="31"/>
  <c r="L23" i="31"/>
  <c r="O22" i="31"/>
  <c r="N22" i="31"/>
  <c r="M22" i="31"/>
  <c r="L22" i="31"/>
  <c r="O21" i="31"/>
  <c r="N21" i="31"/>
  <c r="M21" i="31"/>
  <c r="L21" i="31"/>
  <c r="O20" i="31"/>
  <c r="N20" i="31"/>
  <c r="M20" i="31"/>
  <c r="L20" i="31"/>
  <c r="I20" i="31"/>
  <c r="O19" i="31"/>
  <c r="N19" i="31"/>
  <c r="M19" i="31"/>
  <c r="L19" i="31"/>
  <c r="I19" i="31"/>
  <c r="O18" i="31"/>
  <c r="N18" i="31"/>
  <c r="M18" i="31"/>
  <c r="L18" i="31"/>
  <c r="O17" i="31"/>
  <c r="N17" i="31"/>
  <c r="M17" i="31"/>
  <c r="L17" i="31"/>
  <c r="O15" i="31"/>
  <c r="N15" i="31"/>
  <c r="M15" i="31"/>
  <c r="L15" i="31"/>
  <c r="O14" i="3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N10" i="31"/>
  <c r="M10" i="31"/>
  <c r="L10" i="31"/>
  <c r="O9" i="31"/>
  <c r="N9" i="31"/>
  <c r="M9" i="31"/>
  <c r="L9" i="31"/>
  <c r="O53" i="30" l="1"/>
  <c r="N53" i="30"/>
  <c r="M53" i="30"/>
  <c r="L53" i="30"/>
  <c r="O46" i="30"/>
  <c r="N46" i="30"/>
  <c r="M46" i="30"/>
  <c r="L46" i="30"/>
  <c r="O44" i="30"/>
  <c r="N44" i="30"/>
  <c r="M44" i="30"/>
  <c r="L44" i="30"/>
  <c r="O43" i="30"/>
  <c r="N43" i="30"/>
  <c r="M43" i="30"/>
  <c r="L43" i="30"/>
  <c r="O40" i="30"/>
  <c r="N40" i="30"/>
  <c r="M40" i="30"/>
  <c r="L40" i="30"/>
  <c r="O39" i="30"/>
  <c r="N39" i="30"/>
  <c r="M39" i="30"/>
  <c r="L39" i="30"/>
  <c r="O38" i="30"/>
  <c r="N38" i="30"/>
  <c r="M38" i="30"/>
  <c r="L38" i="30"/>
  <c r="O37" i="30"/>
  <c r="N37" i="30"/>
  <c r="M37" i="30"/>
  <c r="L37" i="30"/>
  <c r="O36" i="30"/>
  <c r="N36" i="30"/>
  <c r="O35" i="30"/>
  <c r="N35" i="30"/>
  <c r="M35" i="30"/>
  <c r="L35" i="30"/>
  <c r="I35" i="30"/>
  <c r="O32" i="30"/>
  <c r="N32" i="30"/>
  <c r="M32" i="30"/>
  <c r="L32" i="30"/>
  <c r="O31" i="30"/>
  <c r="N31" i="30"/>
  <c r="M31" i="30"/>
  <c r="L31" i="30"/>
  <c r="O30" i="30"/>
  <c r="M30" i="30"/>
  <c r="L30" i="30"/>
  <c r="O29" i="30"/>
  <c r="M29" i="30"/>
  <c r="L29" i="30"/>
  <c r="O28" i="30"/>
  <c r="M28" i="30"/>
  <c r="L28" i="30"/>
  <c r="O27" i="30"/>
  <c r="N27" i="30"/>
  <c r="M27" i="30"/>
  <c r="L27" i="30"/>
  <c r="O26" i="30"/>
  <c r="N26" i="30"/>
  <c r="L26" i="30"/>
  <c r="I26" i="30"/>
  <c r="M26" i="30" s="1"/>
  <c r="O25" i="30"/>
  <c r="N25" i="30"/>
  <c r="M25" i="30"/>
  <c r="L25" i="30"/>
  <c r="I25" i="30"/>
  <c r="O23" i="30"/>
  <c r="N23" i="30"/>
  <c r="M23" i="30"/>
  <c r="L23" i="30"/>
  <c r="O22" i="30"/>
  <c r="N22" i="30"/>
  <c r="M22" i="30"/>
  <c r="L22" i="30"/>
  <c r="O21" i="30"/>
  <c r="N21" i="30"/>
  <c r="M21" i="30"/>
  <c r="L21" i="30"/>
  <c r="O20" i="30"/>
  <c r="N20" i="30"/>
  <c r="L20" i="30"/>
  <c r="I20" i="30"/>
  <c r="M20" i="30" s="1"/>
  <c r="O19" i="30"/>
  <c r="N19" i="30"/>
  <c r="L19" i="30"/>
  <c r="I19" i="30"/>
  <c r="M19" i="30" s="1"/>
  <c r="O18" i="30"/>
  <c r="N18" i="30"/>
  <c r="M18" i="30"/>
  <c r="L18" i="30"/>
  <c r="O17" i="30"/>
  <c r="N17" i="30"/>
  <c r="M17" i="30"/>
  <c r="L17" i="30"/>
  <c r="O15" i="30"/>
  <c r="N15" i="30"/>
  <c r="M15" i="30"/>
  <c r="L15" i="30"/>
  <c r="O14" i="30"/>
  <c r="N14" i="30"/>
  <c r="M14" i="30"/>
  <c r="L14" i="30"/>
  <c r="O13" i="30"/>
  <c r="N13" i="30"/>
  <c r="M13" i="30"/>
  <c r="L13" i="30"/>
  <c r="O12" i="30"/>
  <c r="N12" i="30"/>
  <c r="M12" i="30"/>
  <c r="L12" i="30"/>
  <c r="O11" i="30"/>
  <c r="N11" i="30"/>
  <c r="M11" i="30"/>
  <c r="L11" i="30"/>
  <c r="O10" i="30"/>
  <c r="N10" i="30"/>
  <c r="M10" i="30"/>
  <c r="L10" i="30"/>
  <c r="O9" i="30"/>
  <c r="N9" i="30"/>
  <c r="M9" i="30"/>
  <c r="L9" i="30"/>
  <c r="O53" i="29" l="1"/>
  <c r="N53" i="29"/>
  <c r="M53" i="29"/>
  <c r="L53" i="29"/>
  <c r="O46" i="29"/>
  <c r="N46" i="29"/>
  <c r="M46" i="29"/>
  <c r="L46" i="29"/>
  <c r="O44" i="29"/>
  <c r="N44" i="29"/>
  <c r="M44" i="29"/>
  <c r="L44" i="29"/>
  <c r="O43" i="29"/>
  <c r="N43" i="29"/>
  <c r="M43" i="29"/>
  <c r="L43" i="29"/>
  <c r="O40" i="29"/>
  <c r="N40" i="29"/>
  <c r="M40" i="29"/>
  <c r="L40" i="29"/>
  <c r="O39" i="29"/>
  <c r="N39" i="29"/>
  <c r="M39" i="29"/>
  <c r="L39" i="29"/>
  <c r="O38" i="29"/>
  <c r="N38" i="29"/>
  <c r="M38" i="29"/>
  <c r="L38" i="29"/>
  <c r="O37" i="29"/>
  <c r="N37" i="29"/>
  <c r="M37" i="29"/>
  <c r="L37" i="29"/>
  <c r="O36" i="29"/>
  <c r="N36" i="29"/>
  <c r="O35" i="29"/>
  <c r="N35" i="29"/>
  <c r="M35" i="29"/>
  <c r="L35" i="29"/>
  <c r="I35" i="29"/>
  <c r="O32" i="29"/>
  <c r="N32" i="29"/>
  <c r="M32" i="29"/>
  <c r="L32" i="29"/>
  <c r="O31" i="29"/>
  <c r="N31" i="29"/>
  <c r="M31" i="29"/>
  <c r="L31" i="29"/>
  <c r="O30" i="29"/>
  <c r="M30" i="29"/>
  <c r="L30" i="29"/>
  <c r="O29" i="29"/>
  <c r="M29" i="29"/>
  <c r="L29" i="29"/>
  <c r="O28" i="29"/>
  <c r="M28" i="29"/>
  <c r="L28" i="29"/>
  <c r="O27" i="29"/>
  <c r="N27" i="29"/>
  <c r="M27" i="29"/>
  <c r="L27" i="29"/>
  <c r="O26" i="29"/>
  <c r="N26" i="29"/>
  <c r="L26" i="29"/>
  <c r="I26" i="29"/>
  <c r="M26" i="29" s="1"/>
  <c r="O25" i="29"/>
  <c r="N25" i="29"/>
  <c r="L25" i="29"/>
  <c r="I25" i="29"/>
  <c r="M25" i="29" s="1"/>
  <c r="O23" i="29"/>
  <c r="N23" i="29"/>
  <c r="M23" i="29"/>
  <c r="L23" i="29"/>
  <c r="I23" i="29"/>
  <c r="O22" i="29"/>
  <c r="N22" i="29"/>
  <c r="M22" i="29"/>
  <c r="L22" i="29"/>
  <c r="O21" i="29"/>
  <c r="N21" i="29"/>
  <c r="M21" i="29"/>
  <c r="L21" i="29"/>
  <c r="O20" i="29"/>
  <c r="N20" i="29"/>
  <c r="M20" i="29"/>
  <c r="L20" i="29"/>
  <c r="I20" i="29"/>
  <c r="O19" i="29"/>
  <c r="N19" i="29"/>
  <c r="L19" i="29"/>
  <c r="I19" i="29"/>
  <c r="M19" i="29" s="1"/>
  <c r="O18" i="29"/>
  <c r="N18" i="29"/>
  <c r="M18" i="29"/>
  <c r="L18" i="29"/>
  <c r="O17" i="29"/>
  <c r="N17" i="29"/>
  <c r="M17" i="29"/>
  <c r="L17" i="29"/>
  <c r="O15" i="29"/>
  <c r="N15" i="29"/>
  <c r="M15" i="29"/>
  <c r="L15" i="29"/>
  <c r="O14" i="29"/>
  <c r="N14" i="29"/>
  <c r="M14" i="29"/>
  <c r="L14" i="29"/>
  <c r="O13" i="29"/>
  <c r="N13" i="29"/>
  <c r="M13" i="29"/>
  <c r="L13" i="29"/>
  <c r="O12" i="29"/>
  <c r="N12" i="29"/>
  <c r="M12" i="29"/>
  <c r="L12" i="29"/>
  <c r="O11" i="29"/>
  <c r="N11" i="29"/>
  <c r="M11" i="29"/>
  <c r="L11" i="29"/>
  <c r="O10" i="29"/>
  <c r="N10" i="29"/>
  <c r="M10" i="29"/>
  <c r="L10" i="29"/>
  <c r="O9" i="29"/>
  <c r="N9" i="29"/>
  <c r="M9" i="29"/>
  <c r="L9" i="29"/>
  <c r="O53" i="28" l="1"/>
  <c r="N53" i="28"/>
  <c r="M53" i="28"/>
  <c r="L53" i="28"/>
  <c r="O46" i="28"/>
  <c r="N46" i="28"/>
  <c r="M46" i="28"/>
  <c r="L46" i="28"/>
  <c r="O44" i="28"/>
  <c r="N44" i="28"/>
  <c r="M44" i="28"/>
  <c r="L44" i="28"/>
  <c r="O43" i="28"/>
  <c r="N43" i="28"/>
  <c r="M43" i="28"/>
  <c r="L43" i="28"/>
  <c r="O40" i="28"/>
  <c r="N40" i="28"/>
  <c r="M40" i="28"/>
  <c r="L40" i="28"/>
  <c r="O39" i="28"/>
  <c r="N39" i="28"/>
  <c r="M39" i="28"/>
  <c r="L39" i="28"/>
  <c r="O38" i="28"/>
  <c r="N38" i="28"/>
  <c r="M38" i="28"/>
  <c r="L38" i="28"/>
  <c r="O37" i="28"/>
  <c r="N37" i="28"/>
  <c r="M37" i="28"/>
  <c r="L37" i="28"/>
  <c r="O36" i="28"/>
  <c r="N36" i="28"/>
  <c r="O35" i="28"/>
  <c r="N35" i="28"/>
  <c r="L35" i="28"/>
  <c r="I35" i="28"/>
  <c r="M35" i="28" s="1"/>
  <c r="O32" i="28"/>
  <c r="N32" i="28"/>
  <c r="M32" i="28"/>
  <c r="L32" i="28"/>
  <c r="O31" i="28"/>
  <c r="N31" i="28"/>
  <c r="M31" i="28"/>
  <c r="L31" i="28"/>
  <c r="O30" i="28"/>
  <c r="M30" i="28"/>
  <c r="L30" i="28"/>
  <c r="O29" i="28"/>
  <c r="M29" i="28"/>
  <c r="L29" i="28"/>
  <c r="O28" i="28"/>
  <c r="M28" i="28"/>
  <c r="L28" i="28"/>
  <c r="O27" i="28"/>
  <c r="N27" i="28"/>
  <c r="M27" i="28"/>
  <c r="L27" i="28"/>
  <c r="O26" i="28"/>
  <c r="N26" i="28"/>
  <c r="M26" i="28"/>
  <c r="L26" i="28"/>
  <c r="I26" i="28"/>
  <c r="O25" i="28"/>
  <c r="N25" i="28"/>
  <c r="M25" i="28"/>
  <c r="L25" i="28"/>
  <c r="I25" i="28"/>
  <c r="O23" i="28"/>
  <c r="N23" i="28"/>
  <c r="L23" i="28"/>
  <c r="I23" i="28"/>
  <c r="M23" i="28" s="1"/>
  <c r="O22" i="28"/>
  <c r="N22" i="28"/>
  <c r="M22" i="28"/>
  <c r="L22" i="28"/>
  <c r="O21" i="28"/>
  <c r="N21" i="28"/>
  <c r="M21" i="28"/>
  <c r="L21" i="28"/>
  <c r="O20" i="28"/>
  <c r="N20" i="28"/>
  <c r="L20" i="28"/>
  <c r="I20" i="28"/>
  <c r="M20" i="28" s="1"/>
  <c r="O19" i="28"/>
  <c r="N19" i="28"/>
  <c r="M19" i="28"/>
  <c r="L19" i="28"/>
  <c r="I19" i="28"/>
  <c r="O18" i="28"/>
  <c r="N18" i="28"/>
  <c r="M18" i="28"/>
  <c r="L18" i="28"/>
  <c r="O17" i="28"/>
  <c r="N17" i="28"/>
  <c r="M17" i="28"/>
  <c r="L17" i="28"/>
  <c r="O15" i="28"/>
  <c r="N15" i="28"/>
  <c r="M15" i="28"/>
  <c r="L15" i="28"/>
  <c r="O14" i="28"/>
  <c r="N14" i="28"/>
  <c r="M14" i="28"/>
  <c r="L14" i="28"/>
  <c r="O13" i="28"/>
  <c r="N13" i="28"/>
  <c r="M13" i="28"/>
  <c r="L13" i="28"/>
  <c r="O12" i="28"/>
  <c r="N12" i="28"/>
  <c r="M12" i="28"/>
  <c r="L12" i="28"/>
  <c r="O11" i="28"/>
  <c r="N11" i="28"/>
  <c r="M11" i="28"/>
  <c r="L11" i="28"/>
  <c r="O10" i="28"/>
  <c r="N10" i="28"/>
  <c r="M10" i="28"/>
  <c r="L10" i="28"/>
  <c r="O9" i="28"/>
  <c r="N9" i="28"/>
  <c r="M9" i="28"/>
  <c r="L9" i="28"/>
  <c r="O53" i="27" l="1"/>
  <c r="N53" i="27"/>
  <c r="M53" i="27"/>
  <c r="L53" i="27"/>
  <c r="O46" i="27"/>
  <c r="N46" i="27"/>
  <c r="M46" i="27"/>
  <c r="L46" i="27"/>
  <c r="O44" i="27"/>
  <c r="N44" i="27"/>
  <c r="M44" i="27"/>
  <c r="L44" i="27"/>
  <c r="O43" i="27"/>
  <c r="N43" i="27"/>
  <c r="M43" i="27"/>
  <c r="L43" i="27"/>
  <c r="O40" i="27"/>
  <c r="N40" i="27"/>
  <c r="M40" i="27"/>
  <c r="L40" i="27"/>
  <c r="O39" i="27"/>
  <c r="N39" i="27"/>
  <c r="M39" i="27"/>
  <c r="L39" i="27"/>
  <c r="O38" i="27"/>
  <c r="N38" i="27"/>
  <c r="M38" i="27"/>
  <c r="L38" i="27"/>
  <c r="O37" i="27"/>
  <c r="N37" i="27"/>
  <c r="M37" i="27"/>
  <c r="L37" i="27"/>
  <c r="O36" i="27"/>
  <c r="N36" i="27"/>
  <c r="O35" i="27"/>
  <c r="N35" i="27"/>
  <c r="M35" i="27"/>
  <c r="L35" i="27"/>
  <c r="I35" i="27"/>
  <c r="O32" i="27"/>
  <c r="N32" i="27"/>
  <c r="M32" i="27"/>
  <c r="L32" i="27"/>
  <c r="O31" i="27"/>
  <c r="N31" i="27"/>
  <c r="M31" i="27"/>
  <c r="L31" i="27"/>
  <c r="O30" i="27"/>
  <c r="M30" i="27"/>
  <c r="L30" i="27"/>
  <c r="O29" i="27"/>
  <c r="M29" i="27"/>
  <c r="L29" i="27"/>
  <c r="O28" i="27"/>
  <c r="M28" i="27"/>
  <c r="L28" i="27"/>
  <c r="O27" i="27"/>
  <c r="N27" i="27"/>
  <c r="M27" i="27"/>
  <c r="L27" i="27"/>
  <c r="O26" i="27"/>
  <c r="N26" i="27"/>
  <c r="L26" i="27"/>
  <c r="I26" i="27"/>
  <c r="M26" i="27" s="1"/>
  <c r="O25" i="27"/>
  <c r="N25" i="27"/>
  <c r="L25" i="27"/>
  <c r="I25" i="27"/>
  <c r="M25" i="27" s="1"/>
  <c r="O23" i="27"/>
  <c r="N23" i="27"/>
  <c r="L23" i="27"/>
  <c r="I23" i="27"/>
  <c r="M23" i="27" s="1"/>
  <c r="O22" i="27"/>
  <c r="N22" i="27"/>
  <c r="M22" i="27"/>
  <c r="L22" i="27"/>
  <c r="O21" i="27"/>
  <c r="N21" i="27"/>
  <c r="M21" i="27"/>
  <c r="L21" i="27"/>
  <c r="O20" i="27"/>
  <c r="N20" i="27"/>
  <c r="M20" i="27"/>
  <c r="L20" i="27"/>
  <c r="I20" i="27"/>
  <c r="O19" i="27"/>
  <c r="N19" i="27"/>
  <c r="M19" i="27"/>
  <c r="L19" i="27"/>
  <c r="I19" i="27"/>
  <c r="O18" i="27"/>
  <c r="N18" i="27"/>
  <c r="M18" i="27"/>
  <c r="L18" i="27"/>
  <c r="O17" i="27"/>
  <c r="N17" i="27"/>
  <c r="M17" i="27"/>
  <c r="L17" i="27"/>
  <c r="O15" i="27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O11" i="27"/>
  <c r="N11" i="27"/>
  <c r="M11" i="27"/>
  <c r="L11" i="27"/>
  <c r="O10" i="27"/>
  <c r="N10" i="27"/>
  <c r="M10" i="27"/>
  <c r="L10" i="27"/>
  <c r="O9" i="27"/>
  <c r="N9" i="27"/>
  <c r="M9" i="27"/>
  <c r="L9" i="27"/>
  <c r="O53" i="26" l="1"/>
  <c r="N53" i="26"/>
  <c r="M53" i="26"/>
  <c r="L53" i="26"/>
  <c r="O46" i="26"/>
  <c r="N46" i="26"/>
  <c r="M46" i="26"/>
  <c r="L46" i="26"/>
  <c r="O44" i="26"/>
  <c r="N44" i="26"/>
  <c r="M44" i="26"/>
  <c r="L44" i="26"/>
  <c r="O43" i="26"/>
  <c r="N43" i="26"/>
  <c r="M43" i="26"/>
  <c r="L43" i="26"/>
  <c r="O40" i="26"/>
  <c r="N40" i="26"/>
  <c r="M40" i="26"/>
  <c r="L40" i="26"/>
  <c r="O39" i="26"/>
  <c r="N39" i="26"/>
  <c r="M39" i="26"/>
  <c r="L39" i="26"/>
  <c r="O38" i="26"/>
  <c r="N38" i="26"/>
  <c r="M38" i="26"/>
  <c r="L38" i="26"/>
  <c r="O37" i="26"/>
  <c r="N37" i="26"/>
  <c r="M37" i="26"/>
  <c r="L37" i="26"/>
  <c r="O36" i="26"/>
  <c r="N36" i="26"/>
  <c r="O35" i="26"/>
  <c r="N35" i="26"/>
  <c r="L35" i="26"/>
  <c r="I35" i="26"/>
  <c r="M35" i="26" s="1"/>
  <c r="O32" i="26"/>
  <c r="N32" i="26"/>
  <c r="M32" i="26"/>
  <c r="L32" i="26"/>
  <c r="O31" i="26"/>
  <c r="N31" i="26"/>
  <c r="M31" i="26"/>
  <c r="L31" i="26"/>
  <c r="O30" i="26"/>
  <c r="M30" i="26"/>
  <c r="L30" i="26"/>
  <c r="O29" i="26"/>
  <c r="M29" i="26"/>
  <c r="L29" i="26"/>
  <c r="O28" i="26"/>
  <c r="M28" i="26"/>
  <c r="L28" i="26"/>
  <c r="O27" i="26"/>
  <c r="N27" i="26"/>
  <c r="M27" i="26"/>
  <c r="L27" i="26"/>
  <c r="O26" i="26"/>
  <c r="N26" i="26"/>
  <c r="M26" i="26"/>
  <c r="L26" i="26"/>
  <c r="I26" i="26"/>
  <c r="O25" i="26"/>
  <c r="N25" i="26"/>
  <c r="L25" i="26"/>
  <c r="I25" i="26"/>
  <c r="M25" i="26" s="1"/>
  <c r="O23" i="26"/>
  <c r="N23" i="26"/>
  <c r="L23" i="26"/>
  <c r="I23" i="26"/>
  <c r="M23" i="26" s="1"/>
  <c r="O22" i="26"/>
  <c r="N22" i="26"/>
  <c r="M22" i="26"/>
  <c r="L22" i="26"/>
  <c r="O21" i="26"/>
  <c r="N21" i="26"/>
  <c r="M21" i="26"/>
  <c r="L21" i="26"/>
  <c r="O20" i="26"/>
  <c r="N20" i="26"/>
  <c r="M20" i="26"/>
  <c r="L20" i="26"/>
  <c r="I20" i="26"/>
  <c r="O19" i="26"/>
  <c r="N19" i="26"/>
  <c r="M19" i="26"/>
  <c r="L19" i="26"/>
  <c r="I19" i="26"/>
  <c r="O18" i="26"/>
  <c r="N18" i="26"/>
  <c r="M18" i="26"/>
  <c r="L18" i="26"/>
  <c r="O17" i="26"/>
  <c r="N17" i="26"/>
  <c r="M17" i="26"/>
  <c r="L17" i="26"/>
  <c r="O15" i="26"/>
  <c r="N15" i="26"/>
  <c r="M15" i="26"/>
  <c r="L15" i="26"/>
  <c r="O14" i="26"/>
  <c r="N14" i="26"/>
  <c r="M14" i="26"/>
  <c r="L14" i="26"/>
  <c r="O13" i="26"/>
  <c r="N13" i="26"/>
  <c r="M13" i="26"/>
  <c r="L13" i="26"/>
  <c r="O12" i="26"/>
  <c r="N12" i="26"/>
  <c r="M12" i="26"/>
  <c r="L12" i="26"/>
  <c r="O11" i="26"/>
  <c r="N11" i="26"/>
  <c r="M11" i="26"/>
  <c r="L11" i="26"/>
  <c r="O10" i="26"/>
  <c r="N10" i="26"/>
  <c r="M10" i="26"/>
  <c r="L10" i="26"/>
  <c r="O9" i="26"/>
  <c r="N9" i="26"/>
  <c r="M9" i="26"/>
  <c r="L9" i="26"/>
  <c r="O53" i="25" l="1"/>
  <c r="N53" i="25"/>
  <c r="M53" i="25"/>
  <c r="L53" i="25"/>
  <c r="O46" i="25"/>
  <c r="N46" i="25"/>
  <c r="M46" i="25"/>
  <c r="L46" i="25"/>
  <c r="O44" i="25"/>
  <c r="N44" i="25"/>
  <c r="M44" i="25"/>
  <c r="L44" i="25"/>
  <c r="O43" i="25"/>
  <c r="N43" i="25"/>
  <c r="M43" i="25"/>
  <c r="L43" i="25"/>
  <c r="O40" i="25"/>
  <c r="N40" i="25"/>
  <c r="M40" i="25"/>
  <c r="L40" i="25"/>
  <c r="O39" i="25"/>
  <c r="N39" i="25"/>
  <c r="M39" i="25"/>
  <c r="L39" i="25"/>
  <c r="O38" i="25"/>
  <c r="N38" i="25"/>
  <c r="M38" i="25"/>
  <c r="L38" i="25"/>
  <c r="O37" i="25"/>
  <c r="N37" i="25"/>
  <c r="M37" i="25"/>
  <c r="L37" i="25"/>
  <c r="O36" i="25"/>
  <c r="N36" i="25"/>
  <c r="O35" i="25"/>
  <c r="N35" i="25"/>
  <c r="L35" i="25"/>
  <c r="I35" i="25"/>
  <c r="M35" i="25" s="1"/>
  <c r="O32" i="25"/>
  <c r="N32" i="25"/>
  <c r="M32" i="25"/>
  <c r="L32" i="25"/>
  <c r="O31" i="25"/>
  <c r="N31" i="25"/>
  <c r="M31" i="25"/>
  <c r="L31" i="25"/>
  <c r="O30" i="25"/>
  <c r="M30" i="25"/>
  <c r="L30" i="25"/>
  <c r="O29" i="25"/>
  <c r="M29" i="25"/>
  <c r="L29" i="25"/>
  <c r="O28" i="25"/>
  <c r="M28" i="25"/>
  <c r="L28" i="25"/>
  <c r="O27" i="25"/>
  <c r="N27" i="25"/>
  <c r="M27" i="25"/>
  <c r="L27" i="25"/>
  <c r="O26" i="25"/>
  <c r="N26" i="25"/>
  <c r="M26" i="25"/>
  <c r="L26" i="25"/>
  <c r="I26" i="25"/>
  <c r="O25" i="25"/>
  <c r="N25" i="25"/>
  <c r="M25" i="25"/>
  <c r="L25" i="25"/>
  <c r="I25" i="25"/>
  <c r="O23" i="25"/>
  <c r="N23" i="25"/>
  <c r="L23" i="25"/>
  <c r="I23" i="25"/>
  <c r="M23" i="25" s="1"/>
  <c r="O22" i="25"/>
  <c r="N22" i="25"/>
  <c r="M22" i="25"/>
  <c r="L22" i="25"/>
  <c r="O21" i="25"/>
  <c r="N21" i="25"/>
  <c r="M21" i="25"/>
  <c r="L21" i="25"/>
  <c r="O20" i="25"/>
  <c r="N20" i="25"/>
  <c r="L20" i="25"/>
  <c r="I20" i="25"/>
  <c r="M20" i="25" s="1"/>
  <c r="O19" i="25"/>
  <c r="N19" i="25"/>
  <c r="M19" i="25"/>
  <c r="L19" i="25"/>
  <c r="I19" i="25"/>
  <c r="O18" i="25"/>
  <c r="N18" i="25"/>
  <c r="M18" i="25"/>
  <c r="L18" i="25"/>
  <c r="O17" i="25"/>
  <c r="N17" i="25"/>
  <c r="M17" i="25"/>
  <c r="L17" i="25"/>
  <c r="O15" i="25"/>
  <c r="N15" i="25"/>
  <c r="M15" i="25"/>
  <c r="L15" i="25"/>
  <c r="O14" i="25"/>
  <c r="N14" i="25"/>
  <c r="M14" i="25"/>
  <c r="L14" i="25"/>
  <c r="O13" i="25"/>
  <c r="N13" i="25"/>
  <c r="M13" i="25"/>
  <c r="L13" i="25"/>
  <c r="O12" i="25"/>
  <c r="N12" i="25"/>
  <c r="M12" i="25"/>
  <c r="L12" i="25"/>
  <c r="O11" i="25"/>
  <c r="N11" i="25"/>
  <c r="M11" i="25"/>
  <c r="L11" i="25"/>
  <c r="O10" i="25"/>
  <c r="N10" i="25"/>
  <c r="M10" i="25"/>
  <c r="L10" i="25"/>
  <c r="O9" i="25"/>
  <c r="N9" i="25"/>
  <c r="M9" i="25"/>
  <c r="L9" i="25"/>
  <c r="O53" i="24" l="1"/>
  <c r="N53" i="24"/>
  <c r="M53" i="24"/>
  <c r="L53" i="24"/>
  <c r="O46" i="24"/>
  <c r="N46" i="24"/>
  <c r="M46" i="24"/>
  <c r="L46" i="24"/>
  <c r="O44" i="24"/>
  <c r="N44" i="24"/>
  <c r="M44" i="24"/>
  <c r="L44" i="24"/>
  <c r="O43" i="24"/>
  <c r="N43" i="24"/>
  <c r="M43" i="24"/>
  <c r="L43" i="24"/>
  <c r="O40" i="24"/>
  <c r="N40" i="24"/>
  <c r="M40" i="24"/>
  <c r="L40" i="24"/>
  <c r="O39" i="24"/>
  <c r="N39" i="24"/>
  <c r="M39" i="24"/>
  <c r="L39" i="24"/>
  <c r="O38" i="24"/>
  <c r="N38" i="24"/>
  <c r="M38" i="24"/>
  <c r="L38" i="24"/>
  <c r="O37" i="24"/>
  <c r="N37" i="24"/>
  <c r="M37" i="24"/>
  <c r="L37" i="24"/>
  <c r="O36" i="24"/>
  <c r="N36" i="24"/>
  <c r="O35" i="24"/>
  <c r="N35" i="24"/>
  <c r="L35" i="24"/>
  <c r="I35" i="24"/>
  <c r="M35" i="24" s="1"/>
  <c r="O32" i="24"/>
  <c r="N32" i="24"/>
  <c r="M32" i="24"/>
  <c r="L32" i="24"/>
  <c r="O31" i="24"/>
  <c r="N31" i="24"/>
  <c r="M31" i="24"/>
  <c r="L31" i="24"/>
  <c r="O30" i="24"/>
  <c r="M30" i="24"/>
  <c r="L30" i="24"/>
  <c r="O29" i="24"/>
  <c r="M29" i="24"/>
  <c r="L29" i="24"/>
  <c r="O28" i="24"/>
  <c r="M28" i="24"/>
  <c r="L28" i="24"/>
  <c r="O27" i="24"/>
  <c r="N27" i="24"/>
  <c r="M27" i="24"/>
  <c r="L27" i="24"/>
  <c r="O26" i="24"/>
  <c r="N26" i="24"/>
  <c r="M26" i="24"/>
  <c r="L26" i="24"/>
  <c r="I26" i="24"/>
  <c r="O25" i="24"/>
  <c r="N25" i="24"/>
  <c r="M25" i="24"/>
  <c r="L25" i="24"/>
  <c r="I25" i="24"/>
  <c r="O23" i="24"/>
  <c r="N23" i="24"/>
  <c r="L23" i="24"/>
  <c r="I23" i="24"/>
  <c r="M23" i="24" s="1"/>
  <c r="O22" i="24"/>
  <c r="N22" i="24"/>
  <c r="M22" i="24"/>
  <c r="L22" i="24"/>
  <c r="O21" i="24"/>
  <c r="N21" i="24"/>
  <c r="M21" i="24"/>
  <c r="L21" i="24"/>
  <c r="O20" i="24"/>
  <c r="N20" i="24"/>
  <c r="L20" i="24"/>
  <c r="I20" i="24"/>
  <c r="M20" i="24" s="1"/>
  <c r="O19" i="24"/>
  <c r="N19" i="24"/>
  <c r="M19" i="24"/>
  <c r="L19" i="24"/>
  <c r="I19" i="24"/>
  <c r="O18" i="24"/>
  <c r="N18" i="24"/>
  <c r="M18" i="24"/>
  <c r="L18" i="24"/>
  <c r="O17" i="24"/>
  <c r="N17" i="24"/>
  <c r="M17" i="24"/>
  <c r="L17" i="24"/>
  <c r="O15" i="24"/>
  <c r="N15" i="24"/>
  <c r="M15" i="24"/>
  <c r="L15" i="24"/>
  <c r="O14" i="24"/>
  <c r="N14" i="24"/>
  <c r="M14" i="24"/>
  <c r="L14" i="24"/>
  <c r="O13" i="24"/>
  <c r="N13" i="24"/>
  <c r="M13" i="24"/>
  <c r="L13" i="24"/>
  <c r="O12" i="24"/>
  <c r="N12" i="24"/>
  <c r="M12" i="24"/>
  <c r="L12" i="24"/>
  <c r="O11" i="24"/>
  <c r="N11" i="24"/>
  <c r="M11" i="24"/>
  <c r="L11" i="24"/>
  <c r="O10" i="24"/>
  <c r="N10" i="24"/>
  <c r="M10" i="24"/>
  <c r="L10" i="24"/>
  <c r="O9" i="24"/>
  <c r="N9" i="24"/>
  <c r="M9" i="24"/>
  <c r="L9" i="24"/>
  <c r="O53" i="23" l="1"/>
  <c r="N53" i="23"/>
  <c r="M53" i="23"/>
  <c r="L53" i="23"/>
  <c r="O46" i="23"/>
  <c r="N46" i="23"/>
  <c r="M46" i="23"/>
  <c r="L46" i="23"/>
  <c r="O44" i="23"/>
  <c r="N44" i="23"/>
  <c r="M44" i="23"/>
  <c r="L44" i="23"/>
  <c r="O43" i="23"/>
  <c r="N43" i="23"/>
  <c r="M43" i="23"/>
  <c r="L43" i="23"/>
  <c r="O40" i="23"/>
  <c r="N40" i="23"/>
  <c r="M40" i="23"/>
  <c r="L40" i="23"/>
  <c r="O39" i="23"/>
  <c r="N39" i="23"/>
  <c r="M39" i="23"/>
  <c r="L39" i="23"/>
  <c r="O38" i="23"/>
  <c r="N38" i="23"/>
  <c r="M38" i="23"/>
  <c r="L38" i="23"/>
  <c r="O37" i="23"/>
  <c r="N37" i="23"/>
  <c r="M37" i="23"/>
  <c r="L37" i="23"/>
  <c r="O36" i="23"/>
  <c r="N36" i="23"/>
  <c r="O35" i="23"/>
  <c r="N35" i="23"/>
  <c r="M35" i="23"/>
  <c r="L35" i="23"/>
  <c r="I35" i="23"/>
  <c r="O32" i="23"/>
  <c r="N32" i="23"/>
  <c r="M32" i="23"/>
  <c r="L32" i="23"/>
  <c r="O31" i="23"/>
  <c r="N31" i="23"/>
  <c r="M31" i="23"/>
  <c r="L31" i="23"/>
  <c r="O30" i="23"/>
  <c r="M30" i="23"/>
  <c r="L30" i="23"/>
  <c r="O29" i="23"/>
  <c r="M29" i="23"/>
  <c r="L29" i="23"/>
  <c r="O28" i="23"/>
  <c r="M28" i="23"/>
  <c r="L28" i="23"/>
  <c r="O27" i="23"/>
  <c r="N27" i="23"/>
  <c r="M27" i="23"/>
  <c r="L27" i="23"/>
  <c r="O26" i="23"/>
  <c r="N26" i="23"/>
  <c r="M26" i="23"/>
  <c r="L26" i="23"/>
  <c r="I26" i="23"/>
  <c r="O25" i="23"/>
  <c r="N25" i="23"/>
  <c r="M25" i="23"/>
  <c r="L25" i="23"/>
  <c r="I25" i="23"/>
  <c r="O23" i="23"/>
  <c r="N23" i="23"/>
  <c r="L23" i="23"/>
  <c r="I23" i="23"/>
  <c r="M23" i="23" s="1"/>
  <c r="O22" i="23"/>
  <c r="N22" i="23"/>
  <c r="M22" i="23"/>
  <c r="L22" i="23"/>
  <c r="O21" i="23"/>
  <c r="N21" i="23"/>
  <c r="M21" i="23"/>
  <c r="L21" i="23"/>
  <c r="O20" i="23"/>
  <c r="N20" i="23"/>
  <c r="L20" i="23"/>
  <c r="I20" i="23"/>
  <c r="M20" i="23" s="1"/>
  <c r="O19" i="23"/>
  <c r="N19" i="23"/>
  <c r="M19" i="23"/>
  <c r="L19" i="23"/>
  <c r="I19" i="23"/>
  <c r="O18" i="23"/>
  <c r="N18" i="23"/>
  <c r="M18" i="23"/>
  <c r="L18" i="23"/>
  <c r="O17" i="23"/>
  <c r="N17" i="23"/>
  <c r="M17" i="23"/>
  <c r="L17" i="23"/>
  <c r="O15" i="23"/>
  <c r="N15" i="23"/>
  <c r="M15" i="23"/>
  <c r="L15" i="23"/>
  <c r="O14" i="23"/>
  <c r="N14" i="23"/>
  <c r="M14" i="23"/>
  <c r="L14" i="23"/>
  <c r="O13" i="23"/>
  <c r="N13" i="23"/>
  <c r="M13" i="23"/>
  <c r="L13" i="23"/>
  <c r="O12" i="23"/>
  <c r="N12" i="23"/>
  <c r="M12" i="23"/>
  <c r="L12" i="23"/>
  <c r="O11" i="23"/>
  <c r="N11" i="23"/>
  <c r="M11" i="23"/>
  <c r="L11" i="23"/>
  <c r="O10" i="23"/>
  <c r="N10" i="23"/>
  <c r="M10" i="23"/>
  <c r="L10" i="23"/>
  <c r="O9" i="23"/>
  <c r="N9" i="23"/>
  <c r="M9" i="23"/>
  <c r="L9" i="23"/>
  <c r="O53" i="22" l="1"/>
  <c r="N53" i="22"/>
  <c r="M53" i="22"/>
  <c r="L53" i="22"/>
  <c r="O46" i="22"/>
  <c r="N46" i="22"/>
  <c r="M46" i="22"/>
  <c r="L46" i="22"/>
  <c r="O44" i="22"/>
  <c r="N44" i="22"/>
  <c r="M44" i="22"/>
  <c r="L44" i="22"/>
  <c r="O43" i="22"/>
  <c r="N43" i="22"/>
  <c r="M43" i="22"/>
  <c r="L43" i="22"/>
  <c r="O40" i="22"/>
  <c r="N40" i="22"/>
  <c r="M40" i="22"/>
  <c r="L40" i="22"/>
  <c r="O39" i="22"/>
  <c r="N39" i="22"/>
  <c r="M39" i="22"/>
  <c r="L39" i="22"/>
  <c r="O38" i="22"/>
  <c r="N38" i="22"/>
  <c r="M38" i="22"/>
  <c r="L38" i="22"/>
  <c r="O37" i="22"/>
  <c r="N37" i="22"/>
  <c r="M37" i="22"/>
  <c r="L37" i="22"/>
  <c r="O36" i="22"/>
  <c r="N36" i="22"/>
  <c r="O35" i="22"/>
  <c r="N35" i="22"/>
  <c r="L35" i="22"/>
  <c r="I35" i="22"/>
  <c r="M35" i="22" s="1"/>
  <c r="O32" i="22"/>
  <c r="N32" i="22"/>
  <c r="M32" i="22"/>
  <c r="L32" i="22"/>
  <c r="O31" i="22"/>
  <c r="N31" i="22"/>
  <c r="M31" i="22"/>
  <c r="L31" i="22"/>
  <c r="O30" i="22"/>
  <c r="M30" i="22"/>
  <c r="L30" i="22"/>
  <c r="O29" i="22"/>
  <c r="M29" i="22"/>
  <c r="L29" i="22"/>
  <c r="O28" i="22"/>
  <c r="M28" i="22"/>
  <c r="L28" i="22"/>
  <c r="O27" i="22"/>
  <c r="N27" i="22"/>
  <c r="M27" i="22"/>
  <c r="L27" i="22"/>
  <c r="O26" i="22"/>
  <c r="N26" i="22"/>
  <c r="M26" i="22"/>
  <c r="L26" i="22"/>
  <c r="I26" i="22"/>
  <c r="O25" i="22"/>
  <c r="N25" i="22"/>
  <c r="M25" i="22"/>
  <c r="L25" i="22"/>
  <c r="I25" i="22"/>
  <c r="O23" i="22"/>
  <c r="N23" i="22"/>
  <c r="L23" i="22"/>
  <c r="I23" i="22"/>
  <c r="M23" i="22" s="1"/>
  <c r="O22" i="22"/>
  <c r="N22" i="22"/>
  <c r="M22" i="22"/>
  <c r="L22" i="22"/>
  <c r="O21" i="22"/>
  <c r="N21" i="22"/>
  <c r="M21" i="22"/>
  <c r="L21" i="22"/>
  <c r="O20" i="22"/>
  <c r="N20" i="22"/>
  <c r="L20" i="22"/>
  <c r="I20" i="22"/>
  <c r="M20" i="22" s="1"/>
  <c r="O19" i="22"/>
  <c r="N19" i="22"/>
  <c r="M19" i="22"/>
  <c r="L19" i="22"/>
  <c r="I19" i="22"/>
  <c r="O18" i="22"/>
  <c r="N18" i="22"/>
  <c r="M18" i="22"/>
  <c r="L18" i="22"/>
  <c r="O17" i="22"/>
  <c r="N17" i="22"/>
  <c r="M17" i="22"/>
  <c r="L17" i="22"/>
  <c r="O15" i="22"/>
  <c r="N15" i="22"/>
  <c r="M15" i="22"/>
  <c r="L15" i="22"/>
  <c r="O14" i="22"/>
  <c r="N14" i="22"/>
  <c r="M14" i="22"/>
  <c r="L14" i="22"/>
  <c r="O13" i="22"/>
  <c r="N13" i="22"/>
  <c r="M13" i="22"/>
  <c r="L13" i="22"/>
  <c r="O12" i="22"/>
  <c r="N12" i="22"/>
  <c r="M12" i="22"/>
  <c r="L12" i="22"/>
  <c r="O11" i="22"/>
  <c r="N11" i="22"/>
  <c r="M11" i="22"/>
  <c r="L11" i="22"/>
  <c r="O10" i="22"/>
  <c r="N10" i="22"/>
  <c r="M10" i="22"/>
  <c r="L10" i="22"/>
  <c r="O9" i="22"/>
  <c r="N9" i="22"/>
  <c r="M9" i="22"/>
  <c r="L9" i="22"/>
  <c r="O53" i="21" l="1"/>
  <c r="N53" i="21"/>
  <c r="M53" i="21"/>
  <c r="L53" i="21"/>
  <c r="O46" i="21"/>
  <c r="N46" i="21"/>
  <c r="M46" i="21"/>
  <c r="L46" i="21"/>
  <c r="O44" i="21"/>
  <c r="N44" i="21"/>
  <c r="M44" i="21"/>
  <c r="L44" i="21"/>
  <c r="O43" i="21"/>
  <c r="N43" i="21"/>
  <c r="M43" i="21"/>
  <c r="L43" i="21"/>
  <c r="O40" i="21"/>
  <c r="N40" i="21"/>
  <c r="M40" i="21"/>
  <c r="L40" i="21"/>
  <c r="O39" i="21"/>
  <c r="N39" i="21"/>
  <c r="M39" i="21"/>
  <c r="L39" i="21"/>
  <c r="O38" i="21"/>
  <c r="N38" i="21"/>
  <c r="M38" i="21"/>
  <c r="L38" i="21"/>
  <c r="O37" i="21"/>
  <c r="N37" i="21"/>
  <c r="M37" i="21"/>
  <c r="L37" i="21"/>
  <c r="O36" i="21"/>
  <c r="N36" i="21"/>
  <c r="O35" i="21"/>
  <c r="N35" i="21"/>
  <c r="L35" i="21"/>
  <c r="I35" i="21"/>
  <c r="M35" i="21" s="1"/>
  <c r="O32" i="21"/>
  <c r="N32" i="21"/>
  <c r="M32" i="21"/>
  <c r="L32" i="21"/>
  <c r="O31" i="21"/>
  <c r="N31" i="21"/>
  <c r="M31" i="21"/>
  <c r="L31" i="21"/>
  <c r="O30" i="21"/>
  <c r="M30" i="21"/>
  <c r="L30" i="21"/>
  <c r="O29" i="21"/>
  <c r="M29" i="21"/>
  <c r="L29" i="21"/>
  <c r="O28" i="21"/>
  <c r="M28" i="21"/>
  <c r="L28" i="21"/>
  <c r="O27" i="21"/>
  <c r="N27" i="21"/>
  <c r="M27" i="21"/>
  <c r="L27" i="21"/>
  <c r="O26" i="21"/>
  <c r="N26" i="21"/>
  <c r="M26" i="21"/>
  <c r="L26" i="21"/>
  <c r="I26" i="21"/>
  <c r="O25" i="21"/>
  <c r="N25" i="21"/>
  <c r="M25" i="21"/>
  <c r="L25" i="21"/>
  <c r="I25" i="21"/>
  <c r="O23" i="21"/>
  <c r="N23" i="21"/>
  <c r="L23" i="21"/>
  <c r="I23" i="21"/>
  <c r="M23" i="21" s="1"/>
  <c r="O22" i="21"/>
  <c r="N22" i="21"/>
  <c r="M22" i="21"/>
  <c r="L22" i="21"/>
  <c r="O21" i="21"/>
  <c r="N21" i="21"/>
  <c r="M21" i="21"/>
  <c r="L21" i="21"/>
  <c r="O20" i="21"/>
  <c r="N20" i="21"/>
  <c r="L20" i="21"/>
  <c r="I20" i="21"/>
  <c r="M20" i="21" s="1"/>
  <c r="O19" i="21"/>
  <c r="N19" i="21"/>
  <c r="M19" i="21"/>
  <c r="L19" i="21"/>
  <c r="I19" i="21"/>
  <c r="O18" i="21"/>
  <c r="N18" i="21"/>
  <c r="M18" i="21"/>
  <c r="L18" i="21"/>
  <c r="O17" i="21"/>
  <c r="N17" i="21"/>
  <c r="M17" i="21"/>
  <c r="L17" i="21"/>
  <c r="O15" i="21"/>
  <c r="N15" i="21"/>
  <c r="M15" i="21"/>
  <c r="L15" i="21"/>
  <c r="O14" i="21"/>
  <c r="N14" i="21"/>
  <c r="M14" i="21"/>
  <c r="L14" i="21"/>
  <c r="O13" i="21"/>
  <c r="N13" i="21"/>
  <c r="M13" i="21"/>
  <c r="L13" i="21"/>
  <c r="O12" i="21"/>
  <c r="N12" i="21"/>
  <c r="M12" i="21"/>
  <c r="L12" i="21"/>
  <c r="O11" i="21"/>
  <c r="N11" i="21"/>
  <c r="M11" i="21"/>
  <c r="L11" i="21"/>
  <c r="O10" i="21"/>
  <c r="N10" i="21"/>
  <c r="M10" i="21"/>
  <c r="L10" i="21"/>
  <c r="O9" i="21"/>
  <c r="N9" i="21"/>
  <c r="M9" i="21"/>
  <c r="L9" i="21"/>
  <c r="O53" i="20" l="1"/>
  <c r="N53" i="20"/>
  <c r="M53" i="20"/>
  <c r="L53" i="20"/>
  <c r="O46" i="20"/>
  <c r="N46" i="20"/>
  <c r="M46" i="20"/>
  <c r="L46" i="20"/>
  <c r="O44" i="20"/>
  <c r="N44" i="20"/>
  <c r="M44" i="20"/>
  <c r="L44" i="20"/>
  <c r="O43" i="20"/>
  <c r="N43" i="20"/>
  <c r="M43" i="20"/>
  <c r="L43" i="20"/>
  <c r="O40" i="20"/>
  <c r="N40" i="20"/>
  <c r="M40" i="20"/>
  <c r="L40" i="20"/>
  <c r="O39" i="20"/>
  <c r="N39" i="20"/>
  <c r="M39" i="20"/>
  <c r="L39" i="20"/>
  <c r="O38" i="20"/>
  <c r="N38" i="20"/>
  <c r="M38" i="20"/>
  <c r="L38" i="20"/>
  <c r="O37" i="20"/>
  <c r="N37" i="20"/>
  <c r="M37" i="20"/>
  <c r="L37" i="20"/>
  <c r="O36" i="20"/>
  <c r="N36" i="20"/>
  <c r="O35" i="20"/>
  <c r="N35" i="20"/>
  <c r="M35" i="20"/>
  <c r="L35" i="20"/>
  <c r="I35" i="20"/>
  <c r="O32" i="20"/>
  <c r="N32" i="20"/>
  <c r="M32" i="20"/>
  <c r="L32" i="20"/>
  <c r="O31" i="20"/>
  <c r="N31" i="20"/>
  <c r="M31" i="20"/>
  <c r="L31" i="20"/>
  <c r="O30" i="20"/>
  <c r="M30" i="20"/>
  <c r="L30" i="20"/>
  <c r="O29" i="20"/>
  <c r="M29" i="20"/>
  <c r="L29" i="20"/>
  <c r="O28" i="20"/>
  <c r="M28" i="20"/>
  <c r="L28" i="20"/>
  <c r="O27" i="20"/>
  <c r="N27" i="20"/>
  <c r="M27" i="20"/>
  <c r="L27" i="20"/>
  <c r="O26" i="20"/>
  <c r="N26" i="20"/>
  <c r="L26" i="20"/>
  <c r="I26" i="20"/>
  <c r="M26" i="20" s="1"/>
  <c r="O25" i="20"/>
  <c r="N25" i="20"/>
  <c r="L25" i="20"/>
  <c r="I25" i="20"/>
  <c r="M25" i="20" s="1"/>
  <c r="O23" i="20"/>
  <c r="N23" i="20"/>
  <c r="M23" i="20"/>
  <c r="L23" i="20"/>
  <c r="I23" i="20"/>
  <c r="O22" i="20"/>
  <c r="N22" i="20"/>
  <c r="M22" i="20"/>
  <c r="L22" i="20"/>
  <c r="O21" i="20"/>
  <c r="N21" i="20"/>
  <c r="M21" i="20"/>
  <c r="L21" i="20"/>
  <c r="O20" i="20"/>
  <c r="N20" i="20"/>
  <c r="M20" i="20"/>
  <c r="L20" i="20"/>
  <c r="I20" i="20"/>
  <c r="O19" i="20"/>
  <c r="N19" i="20"/>
  <c r="L19" i="20"/>
  <c r="I19" i="20"/>
  <c r="M19" i="20" s="1"/>
  <c r="O18" i="20"/>
  <c r="N18" i="20"/>
  <c r="M18" i="20"/>
  <c r="L18" i="20"/>
  <c r="O17" i="20"/>
  <c r="N17" i="20"/>
  <c r="M17" i="20"/>
  <c r="L17" i="20"/>
  <c r="O15" i="20"/>
  <c r="N15" i="20"/>
  <c r="M15" i="20"/>
  <c r="L15" i="20"/>
  <c r="O14" i="20"/>
  <c r="N14" i="20"/>
  <c r="M14" i="20"/>
  <c r="L14" i="20"/>
  <c r="O13" i="20"/>
  <c r="N13" i="20"/>
  <c r="M13" i="20"/>
  <c r="L13" i="20"/>
  <c r="O12" i="20"/>
  <c r="N12" i="20"/>
  <c r="M12" i="20"/>
  <c r="L12" i="20"/>
  <c r="O11" i="20"/>
  <c r="N11" i="20"/>
  <c r="M11" i="20"/>
  <c r="L11" i="20"/>
  <c r="O10" i="20"/>
  <c r="N10" i="20"/>
  <c r="M10" i="20"/>
  <c r="L10" i="20"/>
  <c r="O9" i="20"/>
  <c r="N9" i="20"/>
  <c r="M9" i="20"/>
  <c r="L9" i="20"/>
  <c r="O53" i="19" l="1"/>
  <c r="N53" i="19"/>
  <c r="M53" i="19"/>
  <c r="L53" i="19"/>
  <c r="O46" i="19"/>
  <c r="N46" i="19"/>
  <c r="M46" i="19"/>
  <c r="L46" i="19"/>
  <c r="O44" i="19"/>
  <c r="N44" i="19"/>
  <c r="M44" i="19"/>
  <c r="L44" i="19"/>
  <c r="O43" i="19"/>
  <c r="N43" i="19"/>
  <c r="M43" i="19"/>
  <c r="L43" i="19"/>
  <c r="O40" i="19"/>
  <c r="N40" i="19"/>
  <c r="M40" i="19"/>
  <c r="L40" i="19"/>
  <c r="O39" i="19"/>
  <c r="N39" i="19"/>
  <c r="M39" i="19"/>
  <c r="L39" i="19"/>
  <c r="O38" i="19"/>
  <c r="N38" i="19"/>
  <c r="M38" i="19"/>
  <c r="L38" i="19"/>
  <c r="O37" i="19"/>
  <c r="N37" i="19"/>
  <c r="M37" i="19"/>
  <c r="L37" i="19"/>
  <c r="O36" i="19"/>
  <c r="N36" i="19"/>
  <c r="O35" i="19"/>
  <c r="N35" i="19"/>
  <c r="M35" i="19"/>
  <c r="L35" i="19"/>
  <c r="I35" i="19"/>
  <c r="O32" i="19"/>
  <c r="N32" i="19"/>
  <c r="M32" i="19"/>
  <c r="L32" i="19"/>
  <c r="O31" i="19"/>
  <c r="N31" i="19"/>
  <c r="M31" i="19"/>
  <c r="L31" i="19"/>
  <c r="O30" i="19"/>
  <c r="M30" i="19"/>
  <c r="L30" i="19"/>
  <c r="O29" i="19"/>
  <c r="M29" i="19"/>
  <c r="L29" i="19"/>
  <c r="O28" i="19"/>
  <c r="M28" i="19"/>
  <c r="L28" i="19"/>
  <c r="O27" i="19"/>
  <c r="N27" i="19"/>
  <c r="M27" i="19"/>
  <c r="L27" i="19"/>
  <c r="O26" i="19"/>
  <c r="N26" i="19"/>
  <c r="L26" i="19"/>
  <c r="I26" i="19"/>
  <c r="M26" i="19" s="1"/>
  <c r="O25" i="19"/>
  <c r="N25" i="19"/>
  <c r="L25" i="19"/>
  <c r="I25" i="19"/>
  <c r="M25" i="19" s="1"/>
  <c r="O23" i="19"/>
  <c r="N23" i="19"/>
  <c r="L23" i="19"/>
  <c r="I23" i="19"/>
  <c r="M23" i="19" s="1"/>
  <c r="O22" i="19"/>
  <c r="N22" i="19"/>
  <c r="M22" i="19"/>
  <c r="L22" i="19"/>
  <c r="O21" i="19"/>
  <c r="N21" i="19"/>
  <c r="M21" i="19"/>
  <c r="L21" i="19"/>
  <c r="O20" i="19"/>
  <c r="N20" i="19"/>
  <c r="L20" i="19"/>
  <c r="I20" i="19"/>
  <c r="M20" i="19" s="1"/>
  <c r="O19" i="19"/>
  <c r="N19" i="19"/>
  <c r="L19" i="19"/>
  <c r="I19" i="19"/>
  <c r="M19" i="19" s="1"/>
  <c r="O18" i="19"/>
  <c r="N18" i="19"/>
  <c r="M18" i="19"/>
  <c r="L18" i="19"/>
  <c r="O17" i="19"/>
  <c r="N17" i="19"/>
  <c r="M17" i="19"/>
  <c r="L17" i="19"/>
  <c r="O15" i="19"/>
  <c r="N15" i="19"/>
  <c r="M15" i="19"/>
  <c r="L15" i="19"/>
  <c r="O14" i="19"/>
  <c r="N14" i="19"/>
  <c r="M14" i="19"/>
  <c r="L14" i="19"/>
  <c r="O13" i="19"/>
  <c r="N13" i="19"/>
  <c r="M13" i="19"/>
  <c r="L13" i="19"/>
  <c r="O12" i="19"/>
  <c r="N12" i="19"/>
  <c r="M12" i="19"/>
  <c r="L12" i="19"/>
  <c r="O11" i="19"/>
  <c r="N11" i="19"/>
  <c r="M11" i="19"/>
  <c r="L11" i="19"/>
  <c r="O10" i="19"/>
  <c r="N10" i="19"/>
  <c r="M10" i="19"/>
  <c r="L10" i="19"/>
  <c r="O9" i="19"/>
  <c r="N9" i="19"/>
  <c r="M9" i="19"/>
  <c r="L9" i="19"/>
  <c r="O53" i="18" l="1"/>
  <c r="N53" i="18"/>
  <c r="M53" i="18"/>
  <c r="L53" i="18"/>
  <c r="O46" i="18"/>
  <c r="N46" i="18"/>
  <c r="M46" i="18"/>
  <c r="L46" i="18"/>
  <c r="O44" i="18"/>
  <c r="N44" i="18"/>
  <c r="M44" i="18"/>
  <c r="L44" i="18"/>
  <c r="O43" i="18"/>
  <c r="N43" i="18"/>
  <c r="M43" i="18"/>
  <c r="L43" i="18"/>
  <c r="O40" i="18"/>
  <c r="N40" i="18"/>
  <c r="M40" i="18"/>
  <c r="L40" i="18"/>
  <c r="O39" i="18"/>
  <c r="N39" i="18"/>
  <c r="M39" i="18"/>
  <c r="L39" i="18"/>
  <c r="O38" i="18"/>
  <c r="N38" i="18"/>
  <c r="M38" i="18"/>
  <c r="L38" i="18"/>
  <c r="O37" i="18"/>
  <c r="N37" i="18"/>
  <c r="M37" i="18"/>
  <c r="L37" i="18"/>
  <c r="O36" i="18"/>
  <c r="N36" i="18"/>
  <c r="O35" i="18"/>
  <c r="N35" i="18"/>
  <c r="M35" i="18"/>
  <c r="L35" i="18"/>
  <c r="I35" i="18"/>
  <c r="O32" i="18"/>
  <c r="N32" i="18"/>
  <c r="M32" i="18"/>
  <c r="L32" i="18"/>
  <c r="O31" i="18"/>
  <c r="N31" i="18"/>
  <c r="M31" i="18"/>
  <c r="L31" i="18"/>
  <c r="O30" i="18"/>
  <c r="M30" i="18"/>
  <c r="L30" i="18"/>
  <c r="O29" i="18"/>
  <c r="M29" i="18"/>
  <c r="L29" i="18"/>
  <c r="O28" i="18"/>
  <c r="M28" i="18"/>
  <c r="L28" i="18"/>
  <c r="O27" i="18"/>
  <c r="N27" i="18"/>
  <c r="M27" i="18"/>
  <c r="L27" i="18"/>
  <c r="O26" i="18"/>
  <c r="N26" i="18"/>
  <c r="L26" i="18"/>
  <c r="I26" i="18"/>
  <c r="M26" i="18" s="1"/>
  <c r="O25" i="18"/>
  <c r="N25" i="18"/>
  <c r="L25" i="18"/>
  <c r="I25" i="18"/>
  <c r="M25" i="18" s="1"/>
  <c r="O23" i="18"/>
  <c r="N23" i="18"/>
  <c r="M23" i="18"/>
  <c r="L23" i="18"/>
  <c r="I23" i="18"/>
  <c r="O22" i="18"/>
  <c r="N22" i="18"/>
  <c r="M22" i="18"/>
  <c r="L22" i="18"/>
  <c r="O21" i="18"/>
  <c r="N21" i="18"/>
  <c r="M21" i="18"/>
  <c r="L21" i="18"/>
  <c r="O20" i="18"/>
  <c r="N20" i="18"/>
  <c r="M20" i="18"/>
  <c r="L20" i="18"/>
  <c r="I20" i="18"/>
  <c r="O19" i="18"/>
  <c r="N19" i="18"/>
  <c r="L19" i="18"/>
  <c r="I19" i="18"/>
  <c r="M19" i="18" s="1"/>
  <c r="O18" i="18"/>
  <c r="N18" i="18"/>
  <c r="M18" i="18"/>
  <c r="L18" i="18"/>
  <c r="O17" i="18"/>
  <c r="N17" i="18"/>
  <c r="M17" i="18"/>
  <c r="L17" i="18"/>
  <c r="O15" i="18"/>
  <c r="N15" i="18"/>
  <c r="M15" i="18"/>
  <c r="L15" i="18"/>
  <c r="O14" i="18"/>
  <c r="N14" i="18"/>
  <c r="M14" i="18"/>
  <c r="L14" i="18"/>
  <c r="O13" i="18"/>
  <c r="N13" i="18"/>
  <c r="M13" i="18"/>
  <c r="L13" i="18"/>
  <c r="O12" i="18"/>
  <c r="N12" i="18"/>
  <c r="M12" i="18"/>
  <c r="L12" i="18"/>
  <c r="O11" i="18"/>
  <c r="N11" i="18"/>
  <c r="M11" i="18"/>
  <c r="L11" i="18"/>
  <c r="O10" i="18"/>
  <c r="N10" i="18"/>
  <c r="M10" i="18"/>
  <c r="L10" i="18"/>
  <c r="O9" i="18"/>
  <c r="N9" i="18"/>
  <c r="M9" i="18"/>
  <c r="L9" i="18"/>
  <c r="O53" i="17" l="1"/>
  <c r="N53" i="17"/>
  <c r="M53" i="17"/>
  <c r="L53" i="17"/>
  <c r="O46" i="17"/>
  <c r="N46" i="17"/>
  <c r="M46" i="17"/>
  <c r="L46" i="17"/>
  <c r="O44" i="17"/>
  <c r="N44" i="17"/>
  <c r="M44" i="17"/>
  <c r="L44" i="17"/>
  <c r="O43" i="17"/>
  <c r="N43" i="17"/>
  <c r="M43" i="17"/>
  <c r="L43" i="17"/>
  <c r="O40" i="17"/>
  <c r="N40" i="17"/>
  <c r="M40" i="17"/>
  <c r="L40" i="17"/>
  <c r="O39" i="17"/>
  <c r="N39" i="17"/>
  <c r="M39" i="17"/>
  <c r="L39" i="17"/>
  <c r="O38" i="17"/>
  <c r="N38" i="17"/>
  <c r="M38" i="17"/>
  <c r="L38" i="17"/>
  <c r="O37" i="17"/>
  <c r="N37" i="17"/>
  <c r="M37" i="17"/>
  <c r="L37" i="17"/>
  <c r="O36" i="17"/>
  <c r="N36" i="17"/>
  <c r="O35" i="17"/>
  <c r="N35" i="17"/>
  <c r="M35" i="17"/>
  <c r="L35" i="17"/>
  <c r="I35" i="17"/>
  <c r="O32" i="17"/>
  <c r="N32" i="17"/>
  <c r="M32" i="17"/>
  <c r="L32" i="17"/>
  <c r="O31" i="17"/>
  <c r="N31" i="17"/>
  <c r="L31" i="17"/>
  <c r="M31" i="17"/>
  <c r="O30" i="17"/>
  <c r="M30" i="17"/>
  <c r="L30" i="17"/>
  <c r="O29" i="17"/>
  <c r="M29" i="17"/>
  <c r="L29" i="17"/>
  <c r="O28" i="17"/>
  <c r="M28" i="17"/>
  <c r="L28" i="17"/>
  <c r="O27" i="17"/>
  <c r="N27" i="17"/>
  <c r="M27" i="17"/>
  <c r="L27" i="17"/>
  <c r="O26" i="17"/>
  <c r="N26" i="17"/>
  <c r="M26" i="17"/>
  <c r="L26" i="17"/>
  <c r="I26" i="17"/>
  <c r="O25" i="17"/>
  <c r="N25" i="17"/>
  <c r="M25" i="17"/>
  <c r="L25" i="17"/>
  <c r="I25" i="17"/>
  <c r="O23" i="17"/>
  <c r="N23" i="17"/>
  <c r="L23" i="17"/>
  <c r="I23" i="17"/>
  <c r="M23" i="17" s="1"/>
  <c r="O22" i="17"/>
  <c r="N22" i="17"/>
  <c r="M22" i="17"/>
  <c r="L22" i="17"/>
  <c r="O21" i="17"/>
  <c r="N21" i="17"/>
  <c r="L21" i="17"/>
  <c r="M21" i="17"/>
  <c r="O20" i="17"/>
  <c r="N20" i="17"/>
  <c r="M20" i="17"/>
  <c r="L20" i="17"/>
  <c r="I20" i="17"/>
  <c r="O19" i="17"/>
  <c r="N19" i="17"/>
  <c r="M19" i="17"/>
  <c r="L19" i="17"/>
  <c r="I19" i="17"/>
  <c r="O18" i="17"/>
  <c r="N18" i="17"/>
  <c r="M18" i="17"/>
  <c r="L18" i="17"/>
  <c r="O17" i="17"/>
  <c r="N17" i="17"/>
  <c r="M17" i="17"/>
  <c r="L17" i="17"/>
  <c r="O15" i="17"/>
  <c r="N15" i="17"/>
  <c r="M15" i="17"/>
  <c r="L15" i="17"/>
  <c r="O14" i="17"/>
  <c r="N14" i="17"/>
  <c r="M14" i="17"/>
  <c r="L14" i="17"/>
  <c r="O13" i="17"/>
  <c r="N13" i="17"/>
  <c r="L13" i="17"/>
  <c r="M13" i="17"/>
  <c r="O12" i="17"/>
  <c r="N12" i="17"/>
  <c r="M12" i="17"/>
  <c r="L12" i="17"/>
  <c r="O11" i="17"/>
  <c r="N11" i="17"/>
  <c r="M11" i="17"/>
  <c r="L11" i="17"/>
  <c r="O10" i="17"/>
  <c r="N10" i="17"/>
  <c r="M10" i="17"/>
  <c r="L10" i="17"/>
  <c r="O9" i="17"/>
  <c r="N9" i="17"/>
  <c r="M9" i="17"/>
  <c r="L9" i="17"/>
  <c r="O53" i="16" l="1"/>
  <c r="N53" i="16"/>
  <c r="M53" i="16"/>
  <c r="L53" i="16"/>
  <c r="O46" i="16"/>
  <c r="N46" i="16"/>
  <c r="M46" i="16"/>
  <c r="L46" i="16"/>
  <c r="O44" i="16"/>
  <c r="N44" i="16"/>
  <c r="M44" i="16"/>
  <c r="L44" i="16"/>
  <c r="O43" i="16"/>
  <c r="N43" i="16"/>
  <c r="M43" i="16"/>
  <c r="L43" i="16"/>
  <c r="O40" i="16"/>
  <c r="N40" i="16"/>
  <c r="M40" i="16"/>
  <c r="L40" i="16"/>
  <c r="O39" i="16"/>
  <c r="N39" i="16"/>
  <c r="M39" i="16"/>
  <c r="L39" i="16"/>
  <c r="O38" i="16"/>
  <c r="N38" i="16"/>
  <c r="M38" i="16"/>
  <c r="L38" i="16"/>
  <c r="O37" i="16"/>
  <c r="N37" i="16"/>
  <c r="M37" i="16"/>
  <c r="L37" i="16"/>
  <c r="O36" i="16"/>
  <c r="N36" i="16"/>
  <c r="O35" i="16"/>
  <c r="N35" i="16"/>
  <c r="M35" i="16"/>
  <c r="L35" i="16"/>
  <c r="I35" i="16"/>
  <c r="O32" i="16"/>
  <c r="N32" i="16"/>
  <c r="M32" i="16"/>
  <c r="L32" i="16"/>
  <c r="I32" i="16"/>
  <c r="O31" i="16"/>
  <c r="N31" i="16"/>
  <c r="L31" i="16"/>
  <c r="I31" i="16"/>
  <c r="M31" i="16" s="1"/>
  <c r="O30" i="16"/>
  <c r="M30" i="16"/>
  <c r="L30" i="16"/>
  <c r="O29" i="16"/>
  <c r="M29" i="16"/>
  <c r="L29" i="16"/>
  <c r="O28" i="16"/>
  <c r="M28" i="16"/>
  <c r="L28" i="16"/>
  <c r="O27" i="16"/>
  <c r="N27" i="16"/>
  <c r="M27" i="16"/>
  <c r="L27" i="16"/>
  <c r="O26" i="16"/>
  <c r="N26" i="16"/>
  <c r="M26" i="16"/>
  <c r="L26" i="16"/>
  <c r="I26" i="16"/>
  <c r="O25" i="16"/>
  <c r="N25" i="16"/>
  <c r="M25" i="16"/>
  <c r="L25" i="16"/>
  <c r="I25" i="16"/>
  <c r="O23" i="16"/>
  <c r="N23" i="16"/>
  <c r="L23" i="16"/>
  <c r="I23" i="16"/>
  <c r="M23" i="16" s="1"/>
  <c r="O22" i="16"/>
  <c r="N22" i="16"/>
  <c r="M22" i="16"/>
  <c r="L22" i="16"/>
  <c r="O21" i="16"/>
  <c r="N21" i="16"/>
  <c r="L21" i="16"/>
  <c r="I21" i="16"/>
  <c r="M21" i="16" s="1"/>
  <c r="O20" i="16"/>
  <c r="N20" i="16"/>
  <c r="M20" i="16"/>
  <c r="L20" i="16"/>
  <c r="I20" i="16"/>
  <c r="O19" i="16"/>
  <c r="N19" i="16"/>
  <c r="M19" i="16"/>
  <c r="L19" i="16"/>
  <c r="I19" i="16"/>
  <c r="O18" i="16"/>
  <c r="N18" i="16"/>
  <c r="M18" i="16"/>
  <c r="L18" i="16"/>
  <c r="O17" i="16"/>
  <c r="N17" i="16"/>
  <c r="M17" i="16"/>
  <c r="L17" i="16"/>
  <c r="O15" i="16"/>
  <c r="N15" i="16"/>
  <c r="M15" i="16"/>
  <c r="L15" i="16"/>
  <c r="O14" i="16"/>
  <c r="N14" i="16"/>
  <c r="M14" i="16"/>
  <c r="L14" i="16"/>
  <c r="O13" i="16"/>
  <c r="N13" i="16"/>
  <c r="L13" i="16"/>
  <c r="I13" i="16"/>
  <c r="M13" i="16" s="1"/>
  <c r="O12" i="16"/>
  <c r="N12" i="16"/>
  <c r="M12" i="16"/>
  <c r="L12" i="16"/>
  <c r="O11" i="16"/>
  <c r="N11" i="16"/>
  <c r="M11" i="16"/>
  <c r="L11" i="16"/>
  <c r="O10" i="16"/>
  <c r="N10" i="16"/>
  <c r="M10" i="16"/>
  <c r="D10" i="16"/>
  <c r="L10" i="16" s="1"/>
  <c r="O9" i="16"/>
  <c r="N9" i="16"/>
  <c r="M9" i="16"/>
  <c r="L9" i="16"/>
  <c r="O53" i="15" l="1"/>
  <c r="N53" i="15"/>
  <c r="M53" i="15"/>
  <c r="L53" i="15"/>
  <c r="O46" i="15"/>
  <c r="N46" i="15"/>
  <c r="M46" i="15"/>
  <c r="L46" i="15"/>
  <c r="O44" i="15"/>
  <c r="N44" i="15"/>
  <c r="M44" i="15"/>
  <c r="L44" i="15"/>
  <c r="O43" i="15"/>
  <c r="N43" i="15"/>
  <c r="M43" i="15"/>
  <c r="L43" i="15"/>
  <c r="O40" i="15"/>
  <c r="N40" i="15"/>
  <c r="M40" i="15"/>
  <c r="L40" i="15"/>
  <c r="O39" i="15"/>
  <c r="N39" i="15"/>
  <c r="M39" i="15"/>
  <c r="L39" i="15"/>
  <c r="O38" i="15"/>
  <c r="N38" i="15"/>
  <c r="M38" i="15"/>
  <c r="L38" i="15"/>
  <c r="O37" i="15"/>
  <c r="N37" i="15"/>
  <c r="M37" i="15"/>
  <c r="L37" i="15"/>
  <c r="O36" i="15"/>
  <c r="N36" i="15"/>
  <c r="O35" i="15"/>
  <c r="N35" i="15"/>
  <c r="M35" i="15"/>
  <c r="L35" i="15"/>
  <c r="I35" i="15"/>
  <c r="O32" i="15"/>
  <c r="N32" i="15"/>
  <c r="M32" i="15"/>
  <c r="L32" i="15"/>
  <c r="I32" i="15"/>
  <c r="O31" i="15"/>
  <c r="N31" i="15"/>
  <c r="L31" i="15"/>
  <c r="I31" i="15"/>
  <c r="M31" i="15" s="1"/>
  <c r="O30" i="15"/>
  <c r="M30" i="15"/>
  <c r="L30" i="15"/>
  <c r="O29" i="15"/>
  <c r="M29" i="15"/>
  <c r="L29" i="15"/>
  <c r="O28" i="15"/>
  <c r="M28" i="15"/>
  <c r="L28" i="15"/>
  <c r="O27" i="15"/>
  <c r="N27" i="15"/>
  <c r="M27" i="15"/>
  <c r="L27" i="15"/>
  <c r="O26" i="15"/>
  <c r="N26" i="15"/>
  <c r="M26" i="15"/>
  <c r="L26" i="15"/>
  <c r="I26" i="15"/>
  <c r="O25" i="15"/>
  <c r="N25" i="15"/>
  <c r="M25" i="15"/>
  <c r="L25" i="15"/>
  <c r="I25" i="15"/>
  <c r="O23" i="15"/>
  <c r="N23" i="15"/>
  <c r="L23" i="15"/>
  <c r="I23" i="15"/>
  <c r="M23" i="15" s="1"/>
  <c r="O22" i="15"/>
  <c r="N22" i="15"/>
  <c r="M22" i="15"/>
  <c r="L22" i="15"/>
  <c r="O21" i="15"/>
  <c r="N21" i="15"/>
  <c r="L21" i="15"/>
  <c r="I21" i="15"/>
  <c r="M21" i="15" s="1"/>
  <c r="O20" i="15"/>
  <c r="N20" i="15"/>
  <c r="M20" i="15"/>
  <c r="L20" i="15"/>
  <c r="I20" i="15"/>
  <c r="O19" i="15"/>
  <c r="N19" i="15"/>
  <c r="M19" i="15"/>
  <c r="L19" i="15"/>
  <c r="I19" i="15"/>
  <c r="O18" i="15"/>
  <c r="N18" i="15"/>
  <c r="M18" i="15"/>
  <c r="L18" i="15"/>
  <c r="O17" i="15"/>
  <c r="N17" i="15"/>
  <c r="M17" i="15"/>
  <c r="L17" i="15"/>
  <c r="O15" i="15"/>
  <c r="N15" i="15"/>
  <c r="M15" i="15"/>
  <c r="L15" i="15"/>
  <c r="O14" i="15"/>
  <c r="N14" i="15"/>
  <c r="M14" i="15"/>
  <c r="L14" i="15"/>
  <c r="O13" i="15"/>
  <c r="N13" i="15"/>
  <c r="L13" i="15"/>
  <c r="I13" i="15"/>
  <c r="M13" i="15" s="1"/>
  <c r="O12" i="15"/>
  <c r="N12" i="15"/>
  <c r="M12" i="15"/>
  <c r="L12" i="15"/>
  <c r="O11" i="15"/>
  <c r="N11" i="15"/>
  <c r="M11" i="15"/>
  <c r="L11" i="15"/>
  <c r="O10" i="15"/>
  <c r="N10" i="15"/>
  <c r="M10" i="15"/>
  <c r="D10" i="15"/>
  <c r="L10" i="15" s="1"/>
  <c r="O9" i="15"/>
  <c r="N9" i="15"/>
  <c r="M9" i="15"/>
  <c r="L9" i="15"/>
  <c r="O53" i="14" l="1"/>
  <c r="N53" i="14"/>
  <c r="M53" i="14"/>
  <c r="L53" i="14"/>
  <c r="O46" i="14"/>
  <c r="N46" i="14"/>
  <c r="M46" i="14"/>
  <c r="L46" i="14"/>
  <c r="O44" i="14"/>
  <c r="N44" i="14"/>
  <c r="M44" i="14"/>
  <c r="L44" i="14"/>
  <c r="O43" i="14"/>
  <c r="N43" i="14"/>
  <c r="M43" i="14"/>
  <c r="L43" i="14"/>
  <c r="O40" i="14"/>
  <c r="N40" i="14"/>
  <c r="M40" i="14"/>
  <c r="L40" i="14"/>
  <c r="O39" i="14"/>
  <c r="N39" i="14"/>
  <c r="M39" i="14"/>
  <c r="L39" i="14"/>
  <c r="O38" i="14"/>
  <c r="N38" i="14"/>
  <c r="M38" i="14"/>
  <c r="L38" i="14"/>
  <c r="O37" i="14"/>
  <c r="N37" i="14"/>
  <c r="M37" i="14"/>
  <c r="L37" i="14"/>
  <c r="O36" i="14"/>
  <c r="N36" i="14"/>
  <c r="O35" i="14"/>
  <c r="N35" i="14"/>
  <c r="L35" i="14"/>
  <c r="I35" i="14"/>
  <c r="M35" i="14" s="1"/>
  <c r="O32" i="14"/>
  <c r="N32" i="14"/>
  <c r="L32" i="14"/>
  <c r="I32" i="14"/>
  <c r="M32" i="14" s="1"/>
  <c r="O31" i="14"/>
  <c r="N31" i="14"/>
  <c r="M31" i="14"/>
  <c r="L31" i="14"/>
  <c r="I31" i="14"/>
  <c r="O30" i="14"/>
  <c r="M30" i="14"/>
  <c r="L30" i="14"/>
  <c r="O29" i="14"/>
  <c r="M29" i="14"/>
  <c r="L29" i="14"/>
  <c r="O28" i="14"/>
  <c r="M28" i="14"/>
  <c r="L28" i="14"/>
  <c r="O27" i="14"/>
  <c r="N27" i="14"/>
  <c r="M27" i="14"/>
  <c r="L27" i="14"/>
  <c r="O26" i="14"/>
  <c r="N26" i="14"/>
  <c r="L26" i="14"/>
  <c r="I26" i="14"/>
  <c r="M26" i="14" s="1"/>
  <c r="O25" i="14"/>
  <c r="N25" i="14"/>
  <c r="L25" i="14"/>
  <c r="I25" i="14"/>
  <c r="M25" i="14" s="1"/>
  <c r="O23" i="14"/>
  <c r="N23" i="14"/>
  <c r="M23" i="14"/>
  <c r="L23" i="14"/>
  <c r="I23" i="14"/>
  <c r="O22" i="14"/>
  <c r="N22" i="14"/>
  <c r="M22" i="14"/>
  <c r="L22" i="14"/>
  <c r="O21" i="14"/>
  <c r="N21" i="14"/>
  <c r="M21" i="14"/>
  <c r="L21" i="14"/>
  <c r="I21" i="14"/>
  <c r="O20" i="14"/>
  <c r="N20" i="14"/>
  <c r="L20" i="14"/>
  <c r="I20" i="14"/>
  <c r="M20" i="14" s="1"/>
  <c r="O19" i="14"/>
  <c r="N19" i="14"/>
  <c r="L19" i="14"/>
  <c r="I19" i="14"/>
  <c r="M19" i="14" s="1"/>
  <c r="O18" i="14"/>
  <c r="N18" i="14"/>
  <c r="M18" i="14"/>
  <c r="L18" i="14"/>
  <c r="O17" i="14"/>
  <c r="N17" i="14"/>
  <c r="M17" i="14"/>
  <c r="L17" i="14"/>
  <c r="O15" i="14"/>
  <c r="N15" i="14"/>
  <c r="M15" i="14"/>
  <c r="L15" i="14"/>
  <c r="O14" i="14"/>
  <c r="N14" i="14"/>
  <c r="M14" i="14"/>
  <c r="L14" i="14"/>
  <c r="O13" i="14"/>
  <c r="N13" i="14"/>
  <c r="M13" i="14"/>
  <c r="L13" i="14"/>
  <c r="I13" i="14"/>
  <c r="O12" i="14"/>
  <c r="N12" i="14"/>
  <c r="M12" i="14"/>
  <c r="L12" i="14"/>
  <c r="O11" i="14"/>
  <c r="N11" i="14"/>
  <c r="M11" i="14"/>
  <c r="L11" i="14"/>
  <c r="O10" i="14"/>
  <c r="N10" i="14"/>
  <c r="M10" i="14"/>
  <c r="D10" i="14"/>
  <c r="L10" i="14" s="1"/>
  <c r="O9" i="14"/>
  <c r="N9" i="14"/>
  <c r="M9" i="14"/>
  <c r="L9" i="14"/>
  <c r="L37" i="13" l="1"/>
  <c r="M37" i="13"/>
  <c r="L38" i="13"/>
  <c r="M38" i="13"/>
  <c r="N36" i="13"/>
  <c r="O36" i="13"/>
  <c r="N37" i="13"/>
  <c r="O37" i="13"/>
  <c r="N38" i="13"/>
  <c r="O38" i="13"/>
  <c r="M30" i="13"/>
  <c r="L30" i="13"/>
  <c r="O30" i="13"/>
  <c r="O53" i="13"/>
  <c r="N53" i="13"/>
  <c r="M53" i="13"/>
  <c r="L53" i="13"/>
  <c r="O46" i="13"/>
  <c r="N46" i="13"/>
  <c r="M46" i="13"/>
  <c r="L46" i="13"/>
  <c r="O44" i="13"/>
  <c r="N44" i="13"/>
  <c r="M44" i="13"/>
  <c r="L44" i="13"/>
  <c r="O43" i="13"/>
  <c r="N43" i="13"/>
  <c r="M43" i="13"/>
  <c r="L43" i="13"/>
  <c r="O40" i="13"/>
  <c r="N40" i="13"/>
  <c r="M40" i="13"/>
  <c r="L40" i="13"/>
  <c r="O39" i="13"/>
  <c r="N39" i="13"/>
  <c r="M39" i="13"/>
  <c r="L39" i="13"/>
  <c r="O35" i="13"/>
  <c r="N35" i="13"/>
  <c r="M35" i="13"/>
  <c r="L35" i="13"/>
  <c r="I35" i="13"/>
  <c r="O32" i="13"/>
  <c r="N32" i="13"/>
  <c r="M32" i="13"/>
  <c r="L32" i="13"/>
  <c r="I32" i="13"/>
  <c r="O31" i="13"/>
  <c r="N31" i="13"/>
  <c r="L31" i="13"/>
  <c r="I31" i="13"/>
  <c r="M31" i="13" s="1"/>
  <c r="O29" i="13"/>
  <c r="M29" i="13"/>
  <c r="L29" i="13"/>
  <c r="O28" i="13"/>
  <c r="M28" i="13"/>
  <c r="L28" i="13"/>
  <c r="O27" i="13"/>
  <c r="N27" i="13"/>
  <c r="M27" i="13"/>
  <c r="L27" i="13"/>
  <c r="O26" i="13"/>
  <c r="N26" i="13"/>
  <c r="M26" i="13"/>
  <c r="L26" i="13"/>
  <c r="I26" i="13"/>
  <c r="O25" i="13"/>
  <c r="N25" i="13"/>
  <c r="L25" i="13"/>
  <c r="I25" i="13"/>
  <c r="M25" i="13" s="1"/>
  <c r="O23" i="13"/>
  <c r="N23" i="13"/>
  <c r="L23" i="13"/>
  <c r="I23" i="13"/>
  <c r="M23" i="13" s="1"/>
  <c r="O22" i="13"/>
  <c r="N22" i="13"/>
  <c r="M22" i="13"/>
  <c r="L22" i="13"/>
  <c r="O21" i="13"/>
  <c r="N21" i="13"/>
  <c r="M21" i="13"/>
  <c r="L21" i="13"/>
  <c r="I21" i="13"/>
  <c r="O20" i="13"/>
  <c r="N20" i="13"/>
  <c r="M20" i="13"/>
  <c r="L20" i="13"/>
  <c r="I20" i="13"/>
  <c r="O19" i="13"/>
  <c r="N19" i="13"/>
  <c r="L19" i="13"/>
  <c r="I19" i="13"/>
  <c r="M19" i="13" s="1"/>
  <c r="O18" i="13"/>
  <c r="N18" i="13"/>
  <c r="M18" i="13"/>
  <c r="L18" i="13"/>
  <c r="O17" i="13"/>
  <c r="N17" i="13"/>
  <c r="M17" i="13"/>
  <c r="L17" i="13"/>
  <c r="O15" i="13"/>
  <c r="N15" i="13"/>
  <c r="M15" i="13"/>
  <c r="L15" i="13"/>
  <c r="O14" i="13"/>
  <c r="N14" i="13"/>
  <c r="M14" i="13"/>
  <c r="L14" i="13"/>
  <c r="O13" i="13"/>
  <c r="N13" i="13"/>
  <c r="L13" i="13"/>
  <c r="I13" i="13"/>
  <c r="M13" i="13" s="1"/>
  <c r="O12" i="13"/>
  <c r="N12" i="13"/>
  <c r="M12" i="13"/>
  <c r="L12" i="13"/>
  <c r="O11" i="13"/>
  <c r="N11" i="13"/>
  <c r="M11" i="13"/>
  <c r="L11" i="13"/>
  <c r="O10" i="13"/>
  <c r="N10" i="13"/>
  <c r="M10" i="13"/>
  <c r="L10" i="13"/>
  <c r="D10" i="13"/>
  <c r="O9" i="13"/>
  <c r="N9" i="13"/>
  <c r="M9" i="13"/>
  <c r="L9" i="13"/>
  <c r="O53" i="12" l="1"/>
  <c r="N53" i="12"/>
  <c r="M53" i="12"/>
  <c r="L53" i="12"/>
  <c r="O46" i="12"/>
  <c r="N46" i="12"/>
  <c r="M46" i="12"/>
  <c r="L46" i="12"/>
  <c r="O44" i="12"/>
  <c r="N44" i="12"/>
  <c r="M44" i="12"/>
  <c r="L44" i="12"/>
  <c r="O43" i="12"/>
  <c r="N43" i="12"/>
  <c r="M43" i="12"/>
  <c r="L43" i="12"/>
  <c r="O40" i="12"/>
  <c r="N40" i="12"/>
  <c r="M40" i="12"/>
  <c r="L40" i="12"/>
  <c r="O39" i="12"/>
  <c r="N39" i="12"/>
  <c r="M39" i="12"/>
  <c r="L39" i="12"/>
  <c r="O35" i="12"/>
  <c r="N35" i="12"/>
  <c r="M35" i="12"/>
  <c r="L35" i="12"/>
  <c r="I35" i="12"/>
  <c r="O32" i="12"/>
  <c r="N32" i="12"/>
  <c r="M32" i="12"/>
  <c r="L32" i="12"/>
  <c r="I32" i="12"/>
  <c r="O31" i="12"/>
  <c r="N31" i="12"/>
  <c r="L31" i="12"/>
  <c r="I31" i="12"/>
  <c r="M31" i="12" s="1"/>
  <c r="O29" i="12"/>
  <c r="M29" i="12"/>
  <c r="L29" i="12"/>
  <c r="O28" i="12"/>
  <c r="M28" i="12"/>
  <c r="L28" i="12"/>
  <c r="O27" i="12"/>
  <c r="N27" i="12"/>
  <c r="M27" i="12"/>
  <c r="L27" i="12"/>
  <c r="O26" i="12"/>
  <c r="N26" i="12"/>
  <c r="M26" i="12"/>
  <c r="L26" i="12"/>
  <c r="I26" i="12"/>
  <c r="O25" i="12"/>
  <c r="N25" i="12"/>
  <c r="L25" i="12"/>
  <c r="I25" i="12"/>
  <c r="M25" i="12" s="1"/>
  <c r="O23" i="12"/>
  <c r="N23" i="12"/>
  <c r="L23" i="12"/>
  <c r="I23" i="12"/>
  <c r="M23" i="12" s="1"/>
  <c r="O22" i="12"/>
  <c r="N22" i="12"/>
  <c r="M22" i="12"/>
  <c r="L22" i="12"/>
  <c r="O21" i="12"/>
  <c r="N21" i="12"/>
  <c r="M21" i="12"/>
  <c r="L21" i="12"/>
  <c r="I21" i="12"/>
  <c r="O20" i="12"/>
  <c r="N20" i="12"/>
  <c r="M20" i="12"/>
  <c r="L20" i="12"/>
  <c r="I20" i="12"/>
  <c r="O19" i="12"/>
  <c r="N19" i="12"/>
  <c r="L19" i="12"/>
  <c r="I19" i="12"/>
  <c r="M19" i="12" s="1"/>
  <c r="O18" i="12"/>
  <c r="N18" i="12"/>
  <c r="M18" i="12"/>
  <c r="L18" i="12"/>
  <c r="O17" i="12"/>
  <c r="N17" i="12"/>
  <c r="M17" i="12"/>
  <c r="L17" i="12"/>
  <c r="O15" i="12"/>
  <c r="N15" i="12"/>
  <c r="M15" i="12"/>
  <c r="L15" i="12"/>
  <c r="O14" i="12"/>
  <c r="N14" i="12"/>
  <c r="M14" i="12"/>
  <c r="L14" i="12"/>
  <c r="O13" i="12"/>
  <c r="N13" i="12"/>
  <c r="L13" i="12"/>
  <c r="I13" i="12"/>
  <c r="M13" i="12" s="1"/>
  <c r="O12" i="12"/>
  <c r="N12" i="12"/>
  <c r="M12" i="12"/>
  <c r="L12" i="12"/>
  <c r="O11" i="12"/>
  <c r="N11" i="12"/>
  <c r="M11" i="12"/>
  <c r="L11" i="12"/>
  <c r="O10" i="12"/>
  <c r="N10" i="12"/>
  <c r="M10" i="12"/>
  <c r="L10" i="12"/>
  <c r="D10" i="12"/>
  <c r="O9" i="12"/>
  <c r="N9" i="12"/>
  <c r="M9" i="12"/>
  <c r="L9" i="12"/>
  <c r="O53" i="11" l="1"/>
  <c r="N53" i="11"/>
  <c r="M53" i="11"/>
  <c r="L53" i="11"/>
  <c r="O46" i="11"/>
  <c r="N46" i="11"/>
  <c r="M46" i="11"/>
  <c r="L46" i="11"/>
  <c r="O44" i="11"/>
  <c r="N44" i="11"/>
  <c r="M44" i="11"/>
  <c r="L44" i="11"/>
  <c r="O43" i="11"/>
  <c r="N43" i="11"/>
  <c r="M43" i="11"/>
  <c r="L43" i="11"/>
  <c r="O40" i="11"/>
  <c r="N40" i="11"/>
  <c r="M40" i="11"/>
  <c r="L40" i="11"/>
  <c r="O39" i="11"/>
  <c r="N39" i="11"/>
  <c r="M39" i="11"/>
  <c r="L39" i="11"/>
  <c r="O35" i="11"/>
  <c r="N35" i="11"/>
  <c r="M35" i="11"/>
  <c r="L35" i="11"/>
  <c r="I35" i="11"/>
  <c r="O32" i="11"/>
  <c r="N32" i="11"/>
  <c r="M32" i="11"/>
  <c r="L32" i="11"/>
  <c r="I32" i="11"/>
  <c r="O31" i="11"/>
  <c r="N31" i="11"/>
  <c r="L31" i="11"/>
  <c r="I31" i="11"/>
  <c r="M31" i="11" s="1"/>
  <c r="O29" i="11"/>
  <c r="M29" i="11"/>
  <c r="L29" i="11"/>
  <c r="O28" i="11"/>
  <c r="M28" i="11"/>
  <c r="L28" i="11"/>
  <c r="O27" i="11"/>
  <c r="N27" i="11"/>
  <c r="M27" i="11"/>
  <c r="L27" i="11"/>
  <c r="O26" i="11"/>
  <c r="N26" i="11"/>
  <c r="M26" i="11"/>
  <c r="L26" i="11"/>
  <c r="I26" i="11"/>
  <c r="O25" i="11"/>
  <c r="N25" i="11"/>
  <c r="L25" i="11"/>
  <c r="I25" i="11"/>
  <c r="M25" i="11" s="1"/>
  <c r="O23" i="11"/>
  <c r="N23" i="11"/>
  <c r="L23" i="11"/>
  <c r="I23" i="11"/>
  <c r="M23" i="11" s="1"/>
  <c r="O22" i="11"/>
  <c r="N22" i="11"/>
  <c r="M22" i="11"/>
  <c r="L22" i="11"/>
  <c r="O21" i="11"/>
  <c r="N21" i="11"/>
  <c r="M21" i="11"/>
  <c r="L21" i="11"/>
  <c r="I21" i="11"/>
  <c r="O20" i="11"/>
  <c r="N20" i="11"/>
  <c r="M20" i="11"/>
  <c r="L20" i="11"/>
  <c r="I20" i="11"/>
  <c r="O19" i="11"/>
  <c r="N19" i="11"/>
  <c r="L19" i="11"/>
  <c r="I19" i="11"/>
  <c r="M19" i="11" s="1"/>
  <c r="O18" i="11"/>
  <c r="N18" i="11"/>
  <c r="M18" i="11"/>
  <c r="L18" i="11"/>
  <c r="O17" i="11"/>
  <c r="N17" i="11"/>
  <c r="M17" i="11"/>
  <c r="L17" i="11"/>
  <c r="O15" i="11"/>
  <c r="N15" i="11"/>
  <c r="M15" i="11"/>
  <c r="L15" i="11"/>
  <c r="O14" i="11"/>
  <c r="N14" i="11"/>
  <c r="M14" i="11"/>
  <c r="L14" i="11"/>
  <c r="O13" i="11"/>
  <c r="N13" i="11"/>
  <c r="L13" i="11"/>
  <c r="I13" i="11"/>
  <c r="M13" i="11" s="1"/>
  <c r="O12" i="11"/>
  <c r="N12" i="11"/>
  <c r="M12" i="11"/>
  <c r="L12" i="11"/>
  <c r="O11" i="11"/>
  <c r="N11" i="11"/>
  <c r="M11" i="11"/>
  <c r="L11" i="11"/>
  <c r="O10" i="11"/>
  <c r="N10" i="11"/>
  <c r="M10" i="11"/>
  <c r="L10" i="11"/>
  <c r="D10" i="11"/>
  <c r="O9" i="11"/>
  <c r="N9" i="11"/>
  <c r="M9" i="11"/>
  <c r="L9" i="11"/>
  <c r="M29" i="10" l="1"/>
  <c r="O29" i="10" l="1"/>
  <c r="L29" i="10"/>
  <c r="O53" i="10"/>
  <c r="N53" i="10"/>
  <c r="M53" i="10"/>
  <c r="L53" i="10"/>
  <c r="O46" i="10"/>
  <c r="N46" i="10"/>
  <c r="M46" i="10"/>
  <c r="L46" i="10"/>
  <c r="O44" i="10"/>
  <c r="N44" i="10"/>
  <c r="M44" i="10"/>
  <c r="L44" i="10"/>
  <c r="O43" i="10"/>
  <c r="N43" i="10"/>
  <c r="M43" i="10"/>
  <c r="L43" i="10"/>
  <c r="O40" i="10"/>
  <c r="N40" i="10"/>
  <c r="M40" i="10"/>
  <c r="L40" i="10"/>
  <c r="O39" i="10"/>
  <c r="N39" i="10"/>
  <c r="M39" i="10"/>
  <c r="L39" i="10"/>
  <c r="O35" i="10"/>
  <c r="N35" i="10"/>
  <c r="M35" i="10"/>
  <c r="L35" i="10"/>
  <c r="I35" i="10"/>
  <c r="O32" i="10"/>
  <c r="N32" i="10"/>
  <c r="M32" i="10"/>
  <c r="L32" i="10"/>
  <c r="I32" i="10"/>
  <c r="O31" i="10"/>
  <c r="N31" i="10"/>
  <c r="L31" i="10"/>
  <c r="I31" i="10"/>
  <c r="M31" i="10" s="1"/>
  <c r="O28" i="10"/>
  <c r="M28" i="10"/>
  <c r="L28" i="10"/>
  <c r="O27" i="10"/>
  <c r="N27" i="10"/>
  <c r="M27" i="10"/>
  <c r="L27" i="10"/>
  <c r="O26" i="10"/>
  <c r="N26" i="10"/>
  <c r="L26" i="10"/>
  <c r="I26" i="10"/>
  <c r="M26" i="10" s="1"/>
  <c r="O25" i="10"/>
  <c r="N25" i="10"/>
  <c r="L25" i="10"/>
  <c r="I25" i="10"/>
  <c r="M25" i="10" s="1"/>
  <c r="O23" i="10"/>
  <c r="N23" i="10"/>
  <c r="M23" i="10"/>
  <c r="L23" i="10"/>
  <c r="I23" i="10"/>
  <c r="O22" i="10"/>
  <c r="N22" i="10"/>
  <c r="M22" i="10"/>
  <c r="L22" i="10"/>
  <c r="O21" i="10"/>
  <c r="N21" i="10"/>
  <c r="M21" i="10"/>
  <c r="L21" i="10"/>
  <c r="I21" i="10"/>
  <c r="O20" i="10"/>
  <c r="N20" i="10"/>
  <c r="L20" i="10"/>
  <c r="I20" i="10"/>
  <c r="M20" i="10" s="1"/>
  <c r="O19" i="10"/>
  <c r="N19" i="10"/>
  <c r="L19" i="10"/>
  <c r="I19" i="10"/>
  <c r="M19" i="10" s="1"/>
  <c r="O18" i="10"/>
  <c r="N18" i="10"/>
  <c r="M18" i="10"/>
  <c r="L18" i="10"/>
  <c r="O17" i="10"/>
  <c r="N17" i="10"/>
  <c r="M17" i="10"/>
  <c r="L17" i="10"/>
  <c r="O15" i="10"/>
  <c r="N15" i="10"/>
  <c r="M15" i="10"/>
  <c r="L15" i="10"/>
  <c r="O14" i="10"/>
  <c r="N14" i="10"/>
  <c r="M14" i="10"/>
  <c r="L14" i="10"/>
  <c r="O13" i="10"/>
  <c r="N13" i="10"/>
  <c r="M13" i="10"/>
  <c r="L13" i="10"/>
  <c r="I13" i="10"/>
  <c r="O12" i="10"/>
  <c r="N12" i="10"/>
  <c r="M12" i="10"/>
  <c r="L12" i="10"/>
  <c r="O11" i="10"/>
  <c r="N11" i="10"/>
  <c r="M11" i="10"/>
  <c r="L11" i="10"/>
  <c r="O10" i="10"/>
  <c r="N10" i="10"/>
  <c r="M10" i="10"/>
  <c r="D10" i="10"/>
  <c r="L10" i="10" s="1"/>
  <c r="O9" i="10"/>
  <c r="N9" i="10"/>
  <c r="M9" i="10"/>
  <c r="L9" i="10"/>
  <c r="O53" i="9" l="1"/>
  <c r="N53" i="9"/>
  <c r="M53" i="9"/>
  <c r="L53" i="9"/>
  <c r="O46" i="9"/>
  <c r="N46" i="9"/>
  <c r="M46" i="9"/>
  <c r="L46" i="9"/>
  <c r="O44" i="9"/>
  <c r="N44" i="9"/>
  <c r="M44" i="9"/>
  <c r="L44" i="9"/>
  <c r="O43" i="9"/>
  <c r="N43" i="9"/>
  <c r="M43" i="9"/>
  <c r="L43" i="9"/>
  <c r="O40" i="9"/>
  <c r="N40" i="9"/>
  <c r="M40" i="9"/>
  <c r="L40" i="9"/>
  <c r="O39" i="9"/>
  <c r="N39" i="9"/>
  <c r="M39" i="9"/>
  <c r="L39" i="9"/>
  <c r="O35" i="9"/>
  <c r="N35" i="9"/>
  <c r="M35" i="9"/>
  <c r="L35" i="9"/>
  <c r="I35" i="9"/>
  <c r="O32" i="9"/>
  <c r="N32" i="9"/>
  <c r="M32" i="9"/>
  <c r="L32" i="9"/>
  <c r="I32" i="9"/>
  <c r="O31" i="9"/>
  <c r="N31" i="9"/>
  <c r="L31" i="9"/>
  <c r="I31" i="9"/>
  <c r="M31" i="9" s="1"/>
  <c r="O28" i="9"/>
  <c r="M28" i="9"/>
  <c r="L28" i="9"/>
  <c r="O27" i="9"/>
  <c r="N27" i="9"/>
  <c r="M27" i="9"/>
  <c r="L27" i="9"/>
  <c r="O26" i="9"/>
  <c r="N26" i="9"/>
  <c r="L26" i="9"/>
  <c r="I26" i="9"/>
  <c r="M26" i="9" s="1"/>
  <c r="O25" i="9"/>
  <c r="N25" i="9"/>
  <c r="L25" i="9"/>
  <c r="I25" i="9"/>
  <c r="M25" i="9" s="1"/>
  <c r="O23" i="9"/>
  <c r="N23" i="9"/>
  <c r="M23" i="9"/>
  <c r="L23" i="9"/>
  <c r="I23" i="9"/>
  <c r="O22" i="9"/>
  <c r="N22" i="9"/>
  <c r="M22" i="9"/>
  <c r="L22" i="9"/>
  <c r="O21" i="9"/>
  <c r="N21" i="9"/>
  <c r="M21" i="9"/>
  <c r="L21" i="9"/>
  <c r="I21" i="9"/>
  <c r="O20" i="9"/>
  <c r="N20" i="9"/>
  <c r="L20" i="9"/>
  <c r="I20" i="9"/>
  <c r="M20" i="9" s="1"/>
  <c r="O19" i="9"/>
  <c r="N19" i="9"/>
  <c r="L19" i="9"/>
  <c r="I19" i="9"/>
  <c r="M19" i="9" s="1"/>
  <c r="O18" i="9"/>
  <c r="N18" i="9"/>
  <c r="M18" i="9"/>
  <c r="L18" i="9"/>
  <c r="O17" i="9"/>
  <c r="N17" i="9"/>
  <c r="M17" i="9"/>
  <c r="L17" i="9"/>
  <c r="O15" i="9"/>
  <c r="N15" i="9"/>
  <c r="M15" i="9"/>
  <c r="L15" i="9"/>
  <c r="O14" i="9"/>
  <c r="N14" i="9"/>
  <c r="M14" i="9"/>
  <c r="L14" i="9"/>
  <c r="O13" i="9"/>
  <c r="N13" i="9"/>
  <c r="M13" i="9"/>
  <c r="L13" i="9"/>
  <c r="I13" i="9"/>
  <c r="O12" i="9"/>
  <c r="N12" i="9"/>
  <c r="M12" i="9"/>
  <c r="L12" i="9"/>
  <c r="O11" i="9"/>
  <c r="N11" i="9"/>
  <c r="M11" i="9"/>
  <c r="L11" i="9"/>
  <c r="O10" i="9"/>
  <c r="N10" i="9"/>
  <c r="M10" i="9"/>
  <c r="D10" i="9"/>
  <c r="L10" i="9" s="1"/>
  <c r="O9" i="9"/>
  <c r="N9" i="9"/>
  <c r="M9" i="9"/>
  <c r="L9" i="9"/>
  <c r="M11" i="8" l="1"/>
  <c r="N10" i="8" l="1"/>
  <c r="O10" i="8"/>
  <c r="N11" i="8"/>
  <c r="O11" i="8"/>
  <c r="N12" i="8"/>
  <c r="O12" i="8"/>
  <c r="N13" i="8"/>
  <c r="O13" i="8"/>
  <c r="N14" i="8"/>
  <c r="O14" i="8"/>
  <c r="N15" i="8"/>
  <c r="O15" i="8"/>
  <c r="N17" i="8"/>
  <c r="O17" i="8"/>
  <c r="N18" i="8"/>
  <c r="O18" i="8"/>
  <c r="N19" i="8"/>
  <c r="O19" i="8"/>
  <c r="N20" i="8"/>
  <c r="O20" i="8"/>
  <c r="N21" i="8"/>
  <c r="O21" i="8"/>
  <c r="N22" i="8"/>
  <c r="O22" i="8"/>
  <c r="N23" i="8"/>
  <c r="O23" i="8"/>
  <c r="N25" i="8"/>
  <c r="O25" i="8"/>
  <c r="N26" i="8"/>
  <c r="O26" i="8"/>
  <c r="N27" i="8"/>
  <c r="O27" i="8"/>
  <c r="O28" i="8"/>
  <c r="N31" i="8"/>
  <c r="O31" i="8"/>
  <c r="N32" i="8"/>
  <c r="O32" i="8"/>
  <c r="N35" i="8"/>
  <c r="O35" i="8"/>
  <c r="N39" i="8"/>
  <c r="O39" i="8"/>
  <c r="N40" i="8"/>
  <c r="O40" i="8"/>
  <c r="N43" i="8"/>
  <c r="O43" i="8"/>
  <c r="N44" i="8"/>
  <c r="O44" i="8"/>
  <c r="N46" i="8"/>
  <c r="O46" i="8"/>
  <c r="N53" i="8"/>
  <c r="O53" i="8"/>
  <c r="N9" i="8"/>
  <c r="O9" i="8"/>
  <c r="M12" i="8"/>
  <c r="M13" i="8"/>
  <c r="M14" i="8"/>
  <c r="M15" i="8"/>
  <c r="M17" i="8"/>
  <c r="M18" i="8"/>
  <c r="M19" i="8"/>
  <c r="M20" i="8"/>
  <c r="M21" i="8"/>
  <c r="M22" i="8"/>
  <c r="M23" i="8"/>
  <c r="M25" i="8"/>
  <c r="M26" i="8"/>
  <c r="M27" i="8"/>
  <c r="M28" i="8"/>
  <c r="M31" i="8"/>
  <c r="M32" i="8"/>
  <c r="M35" i="8"/>
  <c r="M39" i="8"/>
  <c r="M40" i="8"/>
  <c r="M43" i="8"/>
  <c r="M44" i="8"/>
  <c r="M46" i="8"/>
  <c r="M53" i="8"/>
  <c r="M10" i="8"/>
  <c r="M9" i="8"/>
  <c r="L10" i="8"/>
  <c r="L11" i="8"/>
  <c r="L12" i="8"/>
  <c r="L13" i="8"/>
  <c r="L14" i="8"/>
  <c r="L15" i="8"/>
  <c r="L17" i="8"/>
  <c r="L18" i="8"/>
  <c r="L19" i="8"/>
  <c r="L20" i="8"/>
  <c r="L21" i="8"/>
  <c r="L22" i="8"/>
  <c r="L23" i="8"/>
  <c r="L25" i="8"/>
  <c r="L26" i="8"/>
  <c r="L27" i="8"/>
  <c r="L28" i="8"/>
  <c r="L31" i="8"/>
  <c r="L32" i="8"/>
  <c r="L35" i="8"/>
  <c r="L39" i="8"/>
  <c r="L40" i="8"/>
  <c r="L43" i="8"/>
  <c r="L44" i="8"/>
  <c r="L46" i="8"/>
  <c r="L53" i="8"/>
  <c r="L9" i="8"/>
  <c r="I35" i="8" l="1"/>
  <c r="I32" i="8"/>
  <c r="I31" i="8"/>
  <c r="I26" i="8"/>
  <c r="I25" i="8"/>
  <c r="I23" i="8"/>
  <c r="I21" i="8"/>
  <c r="I20" i="8"/>
  <c r="I19" i="8"/>
  <c r="I13" i="8"/>
  <c r="D10" i="8"/>
  <c r="O53" i="7" l="1"/>
  <c r="N53" i="7"/>
  <c r="M53" i="7"/>
  <c r="L53" i="7"/>
  <c r="O52" i="7"/>
  <c r="N52" i="7"/>
  <c r="O51" i="7"/>
  <c r="N51" i="7"/>
  <c r="O49" i="7"/>
  <c r="N49" i="7"/>
  <c r="I49" i="7"/>
  <c r="O48" i="7"/>
  <c r="N48" i="7"/>
  <c r="I48" i="7"/>
  <c r="O47" i="7"/>
  <c r="N47" i="7"/>
  <c r="O46" i="7"/>
  <c r="N46" i="7"/>
  <c r="M46" i="7"/>
  <c r="L46" i="7"/>
  <c r="I46" i="7"/>
  <c r="O45" i="7"/>
  <c r="N45" i="7"/>
  <c r="I45" i="7"/>
  <c r="O44" i="7"/>
  <c r="N44" i="7"/>
  <c r="M44" i="7"/>
  <c r="L44" i="7"/>
  <c r="O43" i="7"/>
  <c r="N43" i="7"/>
  <c r="M43" i="7"/>
  <c r="L43" i="7"/>
  <c r="I43" i="7"/>
  <c r="O42" i="7"/>
  <c r="N42" i="7"/>
  <c r="I42" i="7"/>
  <c r="O40" i="7"/>
  <c r="N40" i="7"/>
  <c r="M40" i="7"/>
  <c r="L40" i="7"/>
  <c r="O39" i="7"/>
  <c r="N39" i="7"/>
  <c r="M39" i="7"/>
  <c r="L39" i="7"/>
  <c r="O38" i="7"/>
  <c r="N38" i="7"/>
  <c r="M38" i="7"/>
  <c r="L38" i="7"/>
  <c r="O37" i="7"/>
  <c r="N37" i="7"/>
  <c r="M37" i="7"/>
  <c r="L37" i="7"/>
  <c r="O36" i="7"/>
  <c r="N36" i="7"/>
  <c r="M36" i="7"/>
  <c r="L36" i="7"/>
  <c r="O35" i="7"/>
  <c r="N35" i="7"/>
  <c r="L35" i="7"/>
  <c r="I35" i="7"/>
  <c r="M35" i="7" s="1"/>
  <c r="O34" i="7"/>
  <c r="N34" i="7"/>
  <c r="M34" i="7"/>
  <c r="L34" i="7"/>
  <c r="O33" i="7"/>
  <c r="N33" i="7"/>
  <c r="L33" i="7"/>
  <c r="I33" i="7"/>
  <c r="M33" i="7" s="1"/>
  <c r="O32" i="7"/>
  <c r="N32" i="7"/>
  <c r="M32" i="7"/>
  <c r="L32" i="7"/>
  <c r="I32" i="7"/>
  <c r="O31" i="7"/>
  <c r="N31" i="7"/>
  <c r="M31" i="7"/>
  <c r="L31" i="7"/>
  <c r="I31" i="7"/>
  <c r="O30" i="7"/>
  <c r="N30" i="7"/>
  <c r="M30" i="7"/>
  <c r="L30" i="7"/>
  <c r="O29" i="7"/>
  <c r="N29" i="7"/>
  <c r="L29" i="7"/>
  <c r="I29" i="7"/>
  <c r="M29" i="7" s="1"/>
  <c r="O28" i="7"/>
  <c r="N28" i="7"/>
  <c r="L28" i="7"/>
  <c r="I28" i="7"/>
  <c r="M28" i="7" s="1"/>
  <c r="O27" i="7"/>
  <c r="N27" i="7"/>
  <c r="L27" i="7"/>
  <c r="I27" i="7"/>
  <c r="M27" i="7" s="1"/>
  <c r="O26" i="7"/>
  <c r="N26" i="7"/>
  <c r="L26" i="7"/>
  <c r="I26" i="7"/>
  <c r="M26" i="7" s="1"/>
  <c r="O25" i="7"/>
  <c r="N25" i="7"/>
  <c r="L25" i="7"/>
  <c r="I25" i="7"/>
  <c r="M25" i="7" s="1"/>
  <c r="O23" i="7"/>
  <c r="N23" i="7"/>
  <c r="L23" i="7"/>
  <c r="I23" i="7"/>
  <c r="M23" i="7" s="1"/>
  <c r="O22" i="7"/>
  <c r="N22" i="7"/>
  <c r="M22" i="7"/>
  <c r="L22" i="7"/>
  <c r="I22" i="7"/>
  <c r="O21" i="7"/>
  <c r="N21" i="7"/>
  <c r="M21" i="7"/>
  <c r="L21" i="7"/>
  <c r="I21" i="7"/>
  <c r="O20" i="7"/>
  <c r="N20" i="7"/>
  <c r="L20" i="7"/>
  <c r="I20" i="7"/>
  <c r="M20" i="7" s="1"/>
  <c r="O19" i="7"/>
  <c r="N19" i="7"/>
  <c r="L19" i="7"/>
  <c r="I19" i="7"/>
  <c r="M19" i="7" s="1"/>
  <c r="O18" i="7"/>
  <c r="N18" i="7"/>
  <c r="L18" i="7"/>
  <c r="I18" i="7"/>
  <c r="M18" i="7" s="1"/>
  <c r="O17" i="7"/>
  <c r="N17" i="7"/>
  <c r="L17" i="7"/>
  <c r="I17" i="7"/>
  <c r="M17" i="7" s="1"/>
  <c r="O16" i="7"/>
  <c r="N16" i="7"/>
  <c r="L16" i="7"/>
  <c r="I16" i="7"/>
  <c r="M16" i="7" s="1"/>
  <c r="O15" i="7"/>
  <c r="N15" i="7"/>
  <c r="M15" i="7"/>
  <c r="L15" i="7"/>
  <c r="O14" i="7"/>
  <c r="N14" i="7"/>
  <c r="L14" i="7"/>
  <c r="I14" i="7"/>
  <c r="M14" i="7" s="1"/>
  <c r="O13" i="7"/>
  <c r="N13" i="7"/>
  <c r="M13" i="7"/>
  <c r="L13" i="7"/>
  <c r="I13" i="7"/>
  <c r="O12" i="7"/>
  <c r="N12" i="7"/>
  <c r="M12" i="7"/>
  <c r="L12" i="7"/>
  <c r="O11" i="7"/>
  <c r="N11" i="7"/>
  <c r="M11" i="7"/>
  <c r="L11" i="7"/>
  <c r="O10" i="7"/>
  <c r="N10" i="7"/>
  <c r="M10" i="7"/>
  <c r="I10" i="7"/>
  <c r="D10" i="7"/>
  <c r="L10" i="7" s="1"/>
  <c r="O9" i="7"/>
  <c r="N9" i="7"/>
  <c r="M9" i="7"/>
  <c r="L9" i="7"/>
  <c r="O53" i="6" l="1"/>
  <c r="N53" i="6"/>
  <c r="M53" i="6"/>
  <c r="L53" i="6"/>
  <c r="O52" i="6"/>
  <c r="N52" i="6"/>
  <c r="O51" i="6"/>
  <c r="N51" i="6"/>
  <c r="O49" i="6"/>
  <c r="N49" i="6"/>
  <c r="I49" i="6"/>
  <c r="O48" i="6"/>
  <c r="N48" i="6"/>
  <c r="I48" i="6"/>
  <c r="O47" i="6"/>
  <c r="N47" i="6"/>
  <c r="O46" i="6"/>
  <c r="N46" i="6"/>
  <c r="M46" i="6"/>
  <c r="L46" i="6"/>
  <c r="I46" i="6"/>
  <c r="O45" i="6"/>
  <c r="N45" i="6"/>
  <c r="I45" i="6"/>
  <c r="O44" i="6"/>
  <c r="N44" i="6"/>
  <c r="M44" i="6"/>
  <c r="L44" i="6"/>
  <c r="O43" i="6"/>
  <c r="N43" i="6"/>
  <c r="M43" i="6"/>
  <c r="L43" i="6"/>
  <c r="I43" i="6"/>
  <c r="O42" i="6"/>
  <c r="N42" i="6"/>
  <c r="I42" i="6"/>
  <c r="O40" i="6"/>
  <c r="N40" i="6"/>
  <c r="M40" i="6"/>
  <c r="L40" i="6"/>
  <c r="O39" i="6"/>
  <c r="N39" i="6"/>
  <c r="M39" i="6"/>
  <c r="L39" i="6"/>
  <c r="O38" i="6"/>
  <c r="N38" i="6"/>
  <c r="M38" i="6"/>
  <c r="L38" i="6"/>
  <c r="O37" i="6"/>
  <c r="N37" i="6"/>
  <c r="M37" i="6"/>
  <c r="L37" i="6"/>
  <c r="O36" i="6"/>
  <c r="N36" i="6"/>
  <c r="M36" i="6"/>
  <c r="L36" i="6"/>
  <c r="O35" i="6"/>
  <c r="N35" i="6"/>
  <c r="L35" i="6"/>
  <c r="I35" i="6"/>
  <c r="M35" i="6" s="1"/>
  <c r="O34" i="6"/>
  <c r="N34" i="6"/>
  <c r="M34" i="6"/>
  <c r="L34" i="6"/>
  <c r="O33" i="6"/>
  <c r="N33" i="6"/>
  <c r="L33" i="6"/>
  <c r="I33" i="6"/>
  <c r="M33" i="6" s="1"/>
  <c r="O32" i="6"/>
  <c r="N32" i="6"/>
  <c r="M32" i="6"/>
  <c r="L32" i="6"/>
  <c r="I32" i="6"/>
  <c r="O31" i="6"/>
  <c r="N31" i="6"/>
  <c r="M31" i="6"/>
  <c r="L31" i="6"/>
  <c r="I31" i="6"/>
  <c r="O30" i="6"/>
  <c r="N30" i="6"/>
  <c r="M30" i="6"/>
  <c r="L30" i="6"/>
  <c r="O29" i="6"/>
  <c r="N29" i="6"/>
  <c r="L29" i="6"/>
  <c r="I29" i="6"/>
  <c r="M29" i="6" s="1"/>
  <c r="O28" i="6"/>
  <c r="N28" i="6"/>
  <c r="L28" i="6"/>
  <c r="I28" i="6"/>
  <c r="M28" i="6" s="1"/>
  <c r="O27" i="6"/>
  <c r="N27" i="6"/>
  <c r="L27" i="6"/>
  <c r="I27" i="6"/>
  <c r="M27" i="6" s="1"/>
  <c r="O26" i="6"/>
  <c r="N26" i="6"/>
  <c r="L26" i="6"/>
  <c r="I26" i="6"/>
  <c r="M26" i="6" s="1"/>
  <c r="O25" i="6"/>
  <c r="N25" i="6"/>
  <c r="L25" i="6"/>
  <c r="I25" i="6"/>
  <c r="M25" i="6" s="1"/>
  <c r="O23" i="6"/>
  <c r="N23" i="6"/>
  <c r="L23" i="6"/>
  <c r="I23" i="6"/>
  <c r="M23" i="6" s="1"/>
  <c r="O22" i="6"/>
  <c r="N22" i="6"/>
  <c r="M22" i="6"/>
  <c r="L22" i="6"/>
  <c r="I22" i="6"/>
  <c r="O21" i="6"/>
  <c r="N21" i="6"/>
  <c r="M21" i="6"/>
  <c r="L21" i="6"/>
  <c r="I21" i="6"/>
  <c r="O20" i="6"/>
  <c r="N20" i="6"/>
  <c r="L20" i="6"/>
  <c r="I20" i="6"/>
  <c r="M20" i="6" s="1"/>
  <c r="O19" i="6"/>
  <c r="N19" i="6"/>
  <c r="L19" i="6"/>
  <c r="I19" i="6"/>
  <c r="M19" i="6" s="1"/>
  <c r="O18" i="6"/>
  <c r="N18" i="6"/>
  <c r="L18" i="6"/>
  <c r="I18" i="6"/>
  <c r="M18" i="6" s="1"/>
  <c r="O17" i="6"/>
  <c r="N17" i="6"/>
  <c r="L17" i="6"/>
  <c r="I17" i="6"/>
  <c r="M17" i="6" s="1"/>
  <c r="O16" i="6"/>
  <c r="N16" i="6"/>
  <c r="L16" i="6"/>
  <c r="I16" i="6"/>
  <c r="M16" i="6" s="1"/>
  <c r="O15" i="6"/>
  <c r="N15" i="6"/>
  <c r="M15" i="6"/>
  <c r="L15" i="6"/>
  <c r="O14" i="6"/>
  <c r="N14" i="6"/>
  <c r="L14" i="6"/>
  <c r="I14" i="6"/>
  <c r="M14" i="6" s="1"/>
  <c r="O13" i="6"/>
  <c r="N13" i="6"/>
  <c r="M13" i="6"/>
  <c r="L13" i="6"/>
  <c r="I13" i="6"/>
  <c r="O12" i="6"/>
  <c r="N12" i="6"/>
  <c r="M12" i="6"/>
  <c r="L12" i="6"/>
  <c r="O11" i="6"/>
  <c r="N11" i="6"/>
  <c r="M11" i="6"/>
  <c r="L11" i="6"/>
  <c r="O10" i="6"/>
  <c r="N10" i="6"/>
  <c r="M10" i="6"/>
  <c r="I10" i="6"/>
  <c r="D10" i="6"/>
  <c r="L10" i="6" s="1"/>
  <c r="O9" i="6"/>
  <c r="N9" i="6"/>
  <c r="M9" i="6"/>
  <c r="L9" i="6"/>
  <c r="M53" i="5" l="1"/>
  <c r="L53" i="5"/>
  <c r="O44" i="5"/>
  <c r="O45" i="5"/>
  <c r="O46" i="5"/>
  <c r="M46" i="5"/>
  <c r="L46" i="5"/>
  <c r="M44" i="5"/>
  <c r="L44" i="5"/>
  <c r="M43" i="5"/>
  <c r="L43" i="5"/>
  <c r="M11" i="5"/>
  <c r="L11" i="5"/>
  <c r="M39" i="5" l="1"/>
  <c r="L39" i="5"/>
  <c r="L32" i="5"/>
  <c r="L27" i="5"/>
  <c r="L23" i="5"/>
  <c r="L21" i="5"/>
  <c r="L20" i="5"/>
  <c r="M19" i="5"/>
  <c r="L19" i="5"/>
  <c r="L18" i="5"/>
  <c r="M15" i="5"/>
  <c r="L15" i="5"/>
  <c r="L14" i="5"/>
  <c r="M12" i="5"/>
  <c r="L12" i="5"/>
  <c r="L9" i="5"/>
  <c r="O53" i="5"/>
  <c r="N53" i="5"/>
  <c r="O52" i="5"/>
  <c r="N52" i="5"/>
  <c r="O51" i="5"/>
  <c r="N51" i="5"/>
  <c r="O49" i="5"/>
  <c r="N49" i="5"/>
  <c r="I49" i="5"/>
  <c r="O48" i="5"/>
  <c r="N48" i="5"/>
  <c r="I48" i="5"/>
  <c r="O47" i="5"/>
  <c r="N47" i="5"/>
  <c r="N46" i="5"/>
  <c r="I46" i="5"/>
  <c r="N45" i="5"/>
  <c r="I45" i="5"/>
  <c r="N44" i="5"/>
  <c r="O43" i="5"/>
  <c r="N43" i="5"/>
  <c r="I43" i="5"/>
  <c r="O42" i="5"/>
  <c r="N42" i="5"/>
  <c r="I42" i="5"/>
  <c r="O40" i="5"/>
  <c r="N40" i="5"/>
  <c r="M40" i="5"/>
  <c r="L40" i="5"/>
  <c r="O39" i="5"/>
  <c r="N39" i="5"/>
  <c r="O38" i="5"/>
  <c r="N38" i="5"/>
  <c r="M38" i="5"/>
  <c r="L38" i="5"/>
  <c r="O37" i="5"/>
  <c r="N37" i="5"/>
  <c r="M37" i="5"/>
  <c r="L37" i="5"/>
  <c r="O36" i="5"/>
  <c r="N36" i="5"/>
  <c r="M36" i="5"/>
  <c r="L36" i="5"/>
  <c r="O35" i="5"/>
  <c r="N35" i="5"/>
  <c r="L35" i="5"/>
  <c r="I35" i="5"/>
  <c r="M35" i="5" s="1"/>
  <c r="O34" i="5"/>
  <c r="N34" i="5"/>
  <c r="M34" i="5"/>
  <c r="L34" i="5"/>
  <c r="O33" i="5"/>
  <c r="N33" i="5"/>
  <c r="M33" i="5"/>
  <c r="L33" i="5"/>
  <c r="I33" i="5"/>
  <c r="O32" i="5"/>
  <c r="N32" i="5"/>
  <c r="I32" i="5"/>
  <c r="M32" i="5" s="1"/>
  <c r="O31" i="5"/>
  <c r="N31" i="5"/>
  <c r="L31" i="5"/>
  <c r="I31" i="5"/>
  <c r="M31" i="5" s="1"/>
  <c r="O30" i="5"/>
  <c r="N30" i="5"/>
  <c r="M30" i="5"/>
  <c r="L30" i="5"/>
  <c r="O29" i="5"/>
  <c r="N29" i="5"/>
  <c r="L29" i="5"/>
  <c r="I29" i="5"/>
  <c r="M29" i="5" s="1"/>
  <c r="O28" i="5"/>
  <c r="N28" i="5"/>
  <c r="M28" i="5"/>
  <c r="L28" i="5"/>
  <c r="I28" i="5"/>
  <c r="O27" i="5"/>
  <c r="N27" i="5"/>
  <c r="I27" i="5"/>
  <c r="M27" i="5" s="1"/>
  <c r="O26" i="5"/>
  <c r="N26" i="5"/>
  <c r="L26" i="5"/>
  <c r="I26" i="5"/>
  <c r="M26" i="5" s="1"/>
  <c r="O25" i="5"/>
  <c r="N25" i="5"/>
  <c r="L25" i="5"/>
  <c r="I25" i="5"/>
  <c r="M25" i="5" s="1"/>
  <c r="O23" i="5"/>
  <c r="N23" i="5"/>
  <c r="I23" i="5"/>
  <c r="M23" i="5" s="1"/>
  <c r="O22" i="5"/>
  <c r="N22" i="5"/>
  <c r="L22" i="5"/>
  <c r="I22" i="5"/>
  <c r="M22" i="5" s="1"/>
  <c r="O21" i="5"/>
  <c r="N21" i="5"/>
  <c r="I21" i="5"/>
  <c r="M21" i="5" s="1"/>
  <c r="O20" i="5"/>
  <c r="N20" i="5"/>
  <c r="I20" i="5"/>
  <c r="M20" i="5" s="1"/>
  <c r="O19" i="5"/>
  <c r="N19" i="5"/>
  <c r="I19" i="5"/>
  <c r="O18" i="5"/>
  <c r="N18" i="5"/>
  <c r="I18" i="5"/>
  <c r="M18" i="5" s="1"/>
  <c r="O17" i="5"/>
  <c r="N17" i="5"/>
  <c r="L17" i="5"/>
  <c r="I17" i="5"/>
  <c r="M17" i="5" s="1"/>
  <c r="O16" i="5"/>
  <c r="N16" i="5"/>
  <c r="L16" i="5"/>
  <c r="I16" i="5"/>
  <c r="M16" i="5" s="1"/>
  <c r="O15" i="5"/>
  <c r="N15" i="5"/>
  <c r="O14" i="5"/>
  <c r="N14" i="5"/>
  <c r="I14" i="5"/>
  <c r="M14" i="5" s="1"/>
  <c r="O13" i="5"/>
  <c r="N13" i="5"/>
  <c r="L13" i="5"/>
  <c r="I13" i="5"/>
  <c r="M13" i="5" s="1"/>
  <c r="O12" i="5"/>
  <c r="N12" i="5"/>
  <c r="O11" i="5"/>
  <c r="N11" i="5"/>
  <c r="O10" i="5"/>
  <c r="N10" i="5"/>
  <c r="M10" i="5"/>
  <c r="I10" i="5"/>
  <c r="D10" i="5"/>
  <c r="L10" i="5" s="1"/>
  <c r="O9" i="5"/>
  <c r="N9" i="5"/>
  <c r="M9" i="5"/>
  <c r="O53" i="4" l="1"/>
  <c r="N53" i="4"/>
  <c r="O52" i="4"/>
  <c r="N52" i="4"/>
  <c r="O51" i="4"/>
  <c r="N51" i="4"/>
  <c r="O49" i="4"/>
  <c r="N49" i="4"/>
  <c r="I49" i="4"/>
  <c r="O48" i="4"/>
  <c r="N48" i="4"/>
  <c r="I48" i="4"/>
  <c r="O47" i="4"/>
  <c r="N47" i="4"/>
  <c r="O46" i="4"/>
  <c r="N46" i="4"/>
  <c r="I46" i="4"/>
  <c r="O45" i="4"/>
  <c r="N45" i="4"/>
  <c r="I45" i="4"/>
  <c r="O44" i="4"/>
  <c r="N44" i="4"/>
  <c r="I44" i="4"/>
  <c r="O43" i="4"/>
  <c r="N43" i="4"/>
  <c r="I43" i="4"/>
  <c r="O42" i="4"/>
  <c r="N42" i="4"/>
  <c r="I42" i="4"/>
  <c r="O40" i="4"/>
  <c r="N40" i="4"/>
  <c r="M40" i="4"/>
  <c r="L40" i="4"/>
  <c r="O39" i="4"/>
  <c r="N39" i="4"/>
  <c r="M39" i="4"/>
  <c r="L39" i="4"/>
  <c r="O38" i="4"/>
  <c r="N38" i="4"/>
  <c r="M38" i="4"/>
  <c r="L38" i="4"/>
  <c r="O37" i="4"/>
  <c r="N37" i="4"/>
  <c r="M37" i="4"/>
  <c r="L37" i="4"/>
  <c r="O36" i="4"/>
  <c r="N36" i="4"/>
  <c r="M36" i="4"/>
  <c r="L36" i="4"/>
  <c r="O35" i="4"/>
  <c r="N35" i="4"/>
  <c r="L35" i="4"/>
  <c r="I35" i="4"/>
  <c r="M35" i="4" s="1"/>
  <c r="O34" i="4"/>
  <c r="N34" i="4"/>
  <c r="M34" i="4"/>
  <c r="L34" i="4"/>
  <c r="O33" i="4"/>
  <c r="N33" i="4"/>
  <c r="M33" i="4"/>
  <c r="L33" i="4"/>
  <c r="I33" i="4"/>
  <c r="O32" i="4"/>
  <c r="N32" i="4"/>
  <c r="L32" i="4"/>
  <c r="I32" i="4"/>
  <c r="M32" i="4" s="1"/>
  <c r="O31" i="4"/>
  <c r="N31" i="4"/>
  <c r="L31" i="4"/>
  <c r="I31" i="4"/>
  <c r="M31" i="4" s="1"/>
  <c r="O30" i="4"/>
  <c r="N30" i="4"/>
  <c r="M30" i="4"/>
  <c r="L30" i="4"/>
  <c r="O29" i="4"/>
  <c r="N29" i="4"/>
  <c r="L29" i="4"/>
  <c r="I29" i="4"/>
  <c r="M29" i="4" s="1"/>
  <c r="O28" i="4"/>
  <c r="N28" i="4"/>
  <c r="L28" i="4"/>
  <c r="I28" i="4"/>
  <c r="M28" i="4" s="1"/>
  <c r="O27" i="4"/>
  <c r="N27" i="4"/>
  <c r="M27" i="4"/>
  <c r="L27" i="4"/>
  <c r="I27" i="4"/>
  <c r="O26" i="4"/>
  <c r="N26" i="4"/>
  <c r="L26" i="4"/>
  <c r="I26" i="4"/>
  <c r="M26" i="4" s="1"/>
  <c r="O25" i="4"/>
  <c r="N25" i="4"/>
  <c r="L25" i="4"/>
  <c r="I25" i="4"/>
  <c r="M25" i="4" s="1"/>
  <c r="O23" i="4"/>
  <c r="N23" i="4"/>
  <c r="M23" i="4"/>
  <c r="L23" i="4"/>
  <c r="I23" i="4"/>
  <c r="O22" i="4"/>
  <c r="N22" i="4"/>
  <c r="L22" i="4"/>
  <c r="I22" i="4"/>
  <c r="M22" i="4" s="1"/>
  <c r="O21" i="4"/>
  <c r="N21" i="4"/>
  <c r="L21" i="4"/>
  <c r="I21" i="4"/>
  <c r="M21" i="4" s="1"/>
  <c r="O20" i="4"/>
  <c r="N20" i="4"/>
  <c r="L20" i="4"/>
  <c r="I20" i="4"/>
  <c r="M20" i="4" s="1"/>
  <c r="O19" i="4"/>
  <c r="N19" i="4"/>
  <c r="L19" i="4"/>
  <c r="I19" i="4"/>
  <c r="M19" i="4" s="1"/>
  <c r="O18" i="4"/>
  <c r="N18" i="4"/>
  <c r="M18" i="4"/>
  <c r="L18" i="4"/>
  <c r="I18" i="4"/>
  <c r="O17" i="4"/>
  <c r="N17" i="4"/>
  <c r="L17" i="4"/>
  <c r="I17" i="4"/>
  <c r="M17" i="4" s="1"/>
  <c r="O16" i="4"/>
  <c r="N16" i="4"/>
  <c r="L16" i="4"/>
  <c r="I16" i="4"/>
  <c r="M16" i="4" s="1"/>
  <c r="O15" i="4"/>
  <c r="N15" i="4"/>
  <c r="M15" i="4"/>
  <c r="L15" i="4"/>
  <c r="I15" i="4"/>
  <c r="O14" i="4"/>
  <c r="N14" i="4"/>
  <c r="L14" i="4"/>
  <c r="I14" i="4"/>
  <c r="M14" i="4" s="1"/>
  <c r="O13" i="4"/>
  <c r="N13" i="4"/>
  <c r="L13" i="4"/>
  <c r="I13" i="4"/>
  <c r="M13" i="4" s="1"/>
  <c r="O12" i="4"/>
  <c r="N12" i="4"/>
  <c r="L12" i="4"/>
  <c r="I12" i="4"/>
  <c r="M12" i="4" s="1"/>
  <c r="O11" i="4"/>
  <c r="N11" i="4"/>
  <c r="L11" i="4"/>
  <c r="I11" i="4"/>
  <c r="M11" i="4" s="1"/>
  <c r="O10" i="4"/>
  <c r="N10" i="4"/>
  <c r="M10" i="4"/>
  <c r="I10" i="4"/>
  <c r="D10" i="4"/>
  <c r="L10" i="4" s="1"/>
  <c r="O9" i="4"/>
  <c r="N9" i="4"/>
  <c r="M9" i="4"/>
  <c r="D9" i="4"/>
  <c r="L9" i="4" s="1"/>
  <c r="O53" i="3" l="1"/>
  <c r="N53" i="3"/>
  <c r="O52" i="3"/>
  <c r="N52" i="3"/>
  <c r="O51" i="3"/>
  <c r="N51" i="3"/>
  <c r="O49" i="3"/>
  <c r="N49" i="3"/>
  <c r="I49" i="3"/>
  <c r="O48" i="3"/>
  <c r="N48" i="3"/>
  <c r="I48" i="3"/>
  <c r="O47" i="3"/>
  <c r="N47" i="3"/>
  <c r="O46" i="3"/>
  <c r="N46" i="3"/>
  <c r="I46" i="3"/>
  <c r="O45" i="3"/>
  <c r="N45" i="3"/>
  <c r="I45" i="3"/>
  <c r="O44" i="3"/>
  <c r="N44" i="3"/>
  <c r="I44" i="3"/>
  <c r="O43" i="3"/>
  <c r="N43" i="3"/>
  <c r="I43" i="3"/>
  <c r="O42" i="3"/>
  <c r="N42" i="3"/>
  <c r="I42" i="3"/>
  <c r="O40" i="3"/>
  <c r="N40" i="3"/>
  <c r="M40" i="3"/>
  <c r="L40" i="3"/>
  <c r="O39" i="3"/>
  <c r="N39" i="3"/>
  <c r="M39" i="3"/>
  <c r="L39" i="3"/>
  <c r="O38" i="3"/>
  <c r="N38" i="3"/>
  <c r="M38" i="3"/>
  <c r="L38" i="3"/>
  <c r="O37" i="3"/>
  <c r="N37" i="3"/>
  <c r="M37" i="3"/>
  <c r="L37" i="3"/>
  <c r="O36" i="3"/>
  <c r="N36" i="3"/>
  <c r="M36" i="3"/>
  <c r="L36" i="3"/>
  <c r="O35" i="3"/>
  <c r="N35" i="3"/>
  <c r="L35" i="3"/>
  <c r="I35" i="3"/>
  <c r="M35" i="3" s="1"/>
  <c r="O34" i="3"/>
  <c r="N34" i="3"/>
  <c r="M34" i="3"/>
  <c r="L34" i="3"/>
  <c r="O33" i="3"/>
  <c r="N33" i="3"/>
  <c r="M33" i="3"/>
  <c r="L33" i="3"/>
  <c r="I33" i="3"/>
  <c r="O32" i="3"/>
  <c r="N32" i="3"/>
  <c r="L32" i="3"/>
  <c r="I32" i="3"/>
  <c r="M32" i="3" s="1"/>
  <c r="O31" i="3"/>
  <c r="N31" i="3"/>
  <c r="L31" i="3"/>
  <c r="I31" i="3"/>
  <c r="M31" i="3" s="1"/>
  <c r="O30" i="3"/>
  <c r="N30" i="3"/>
  <c r="M30" i="3"/>
  <c r="L30" i="3"/>
  <c r="O29" i="3"/>
  <c r="N29" i="3"/>
  <c r="L29" i="3"/>
  <c r="I29" i="3"/>
  <c r="M29" i="3" s="1"/>
  <c r="O28" i="3"/>
  <c r="N28" i="3"/>
  <c r="L28" i="3"/>
  <c r="I28" i="3"/>
  <c r="M28" i="3" s="1"/>
  <c r="O27" i="3"/>
  <c r="N27" i="3"/>
  <c r="M27" i="3"/>
  <c r="L27" i="3"/>
  <c r="I27" i="3"/>
  <c r="O26" i="3"/>
  <c r="N26" i="3"/>
  <c r="L26" i="3"/>
  <c r="I26" i="3"/>
  <c r="M26" i="3" s="1"/>
  <c r="O25" i="3"/>
  <c r="N25" i="3"/>
  <c r="L25" i="3"/>
  <c r="I25" i="3"/>
  <c r="M25" i="3" s="1"/>
  <c r="O23" i="3"/>
  <c r="N23" i="3"/>
  <c r="M23" i="3"/>
  <c r="L23" i="3"/>
  <c r="I23" i="3"/>
  <c r="O22" i="3"/>
  <c r="N22" i="3"/>
  <c r="L22" i="3"/>
  <c r="I22" i="3"/>
  <c r="M22" i="3" s="1"/>
  <c r="O21" i="3"/>
  <c r="N21" i="3"/>
  <c r="L21" i="3"/>
  <c r="I21" i="3"/>
  <c r="M21" i="3" s="1"/>
  <c r="O20" i="3"/>
  <c r="N20" i="3"/>
  <c r="L20" i="3"/>
  <c r="I20" i="3"/>
  <c r="M20" i="3" s="1"/>
  <c r="O19" i="3"/>
  <c r="N19" i="3"/>
  <c r="L19" i="3"/>
  <c r="I19" i="3"/>
  <c r="M19" i="3" s="1"/>
  <c r="O18" i="3"/>
  <c r="N18" i="3"/>
  <c r="M18" i="3"/>
  <c r="L18" i="3"/>
  <c r="I18" i="3"/>
  <c r="O17" i="3"/>
  <c r="N17" i="3"/>
  <c r="L17" i="3"/>
  <c r="I17" i="3"/>
  <c r="M17" i="3" s="1"/>
  <c r="O16" i="3"/>
  <c r="N16" i="3"/>
  <c r="L16" i="3"/>
  <c r="I16" i="3"/>
  <c r="M16" i="3" s="1"/>
  <c r="O15" i="3"/>
  <c r="N15" i="3"/>
  <c r="M15" i="3"/>
  <c r="L15" i="3"/>
  <c r="I15" i="3"/>
  <c r="O14" i="3"/>
  <c r="N14" i="3"/>
  <c r="L14" i="3"/>
  <c r="I14" i="3"/>
  <c r="M14" i="3" s="1"/>
  <c r="O13" i="3"/>
  <c r="N13" i="3"/>
  <c r="L13" i="3"/>
  <c r="I13" i="3"/>
  <c r="M13" i="3" s="1"/>
  <c r="O12" i="3"/>
  <c r="N12" i="3"/>
  <c r="L12" i="3"/>
  <c r="I12" i="3"/>
  <c r="M12" i="3" s="1"/>
  <c r="O11" i="3"/>
  <c r="N11" i="3"/>
  <c r="L11" i="3"/>
  <c r="I11" i="3"/>
  <c r="M11" i="3" s="1"/>
  <c r="O10" i="3"/>
  <c r="N10" i="3"/>
  <c r="M10" i="3"/>
  <c r="I10" i="3"/>
  <c r="D10" i="3"/>
  <c r="L10" i="3" s="1"/>
  <c r="O9" i="3"/>
  <c r="N9" i="3"/>
  <c r="M9" i="3"/>
  <c r="D9" i="3"/>
  <c r="L9" i="3" s="1"/>
  <c r="L26" i="2" l="1"/>
  <c r="L28" i="2"/>
  <c r="L32" i="2"/>
  <c r="M40" i="2"/>
  <c r="L40" i="2"/>
  <c r="L36" i="2"/>
  <c r="M36" i="2"/>
  <c r="L37" i="2"/>
  <c r="M37" i="2"/>
  <c r="L38" i="2"/>
  <c r="M38" i="2"/>
  <c r="L39" i="2"/>
  <c r="M39" i="2"/>
  <c r="L27" i="2"/>
  <c r="L29" i="2"/>
  <c r="L30" i="2"/>
  <c r="M30" i="2"/>
  <c r="L31" i="2"/>
  <c r="L33" i="2"/>
  <c r="L34" i="2"/>
  <c r="M34" i="2"/>
  <c r="L35" i="2"/>
  <c r="L25" i="2"/>
  <c r="L14" i="2"/>
  <c r="L17" i="2"/>
  <c r="L20" i="2"/>
  <c r="L22" i="2"/>
  <c r="L23" i="2"/>
  <c r="L13" i="2"/>
  <c r="L15" i="2"/>
  <c r="L16" i="2"/>
  <c r="L18" i="2"/>
  <c r="L19" i="2"/>
  <c r="L21" i="2"/>
  <c r="L12" i="2"/>
  <c r="L11" i="2"/>
  <c r="M10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1" i="2"/>
  <c r="O51" i="2"/>
  <c r="N52" i="2"/>
  <c r="O52" i="2"/>
  <c r="N53" i="2"/>
  <c r="O53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O9" i="2"/>
  <c r="N9" i="2"/>
  <c r="M9" i="2"/>
  <c r="D10" i="2" l="1"/>
  <c r="L10" i="2" s="1"/>
  <c r="D9" i="2"/>
  <c r="L9" i="2" s="1"/>
  <c r="I49" i="2"/>
  <c r="I48" i="2"/>
  <c r="I46" i="2"/>
  <c r="I45" i="2"/>
  <c r="I44" i="2"/>
  <c r="I43" i="2"/>
  <c r="I42" i="2"/>
  <c r="I35" i="2"/>
  <c r="M35" i="2" s="1"/>
  <c r="I33" i="2"/>
  <c r="M33" i="2" s="1"/>
  <c r="I32" i="2"/>
  <c r="M32" i="2" s="1"/>
  <c r="I31" i="2"/>
  <c r="M31" i="2" s="1"/>
  <c r="I29" i="2"/>
  <c r="M29" i="2" s="1"/>
  <c r="I28" i="2"/>
  <c r="M28" i="2" s="1"/>
  <c r="I27" i="2"/>
  <c r="M27" i="2" s="1"/>
  <c r="I26" i="2"/>
  <c r="M26" i="2" s="1"/>
  <c r="I25" i="2"/>
  <c r="M25" i="2" s="1"/>
  <c r="I23" i="2"/>
  <c r="M23" i="2" s="1"/>
  <c r="I22" i="2"/>
  <c r="M22" i="2" s="1"/>
  <c r="I21" i="2"/>
  <c r="M21" i="2" s="1"/>
  <c r="I20" i="2"/>
  <c r="M20" i="2" s="1"/>
  <c r="I19" i="2"/>
  <c r="M19" i="2" s="1"/>
  <c r="I18" i="2"/>
  <c r="M18" i="2" s="1"/>
  <c r="I17" i="2"/>
  <c r="M17" i="2" s="1"/>
  <c r="I16" i="2"/>
  <c r="M16" i="2" s="1"/>
  <c r="I15" i="2"/>
  <c r="M15" i="2" s="1"/>
  <c r="I14" i="2"/>
  <c r="M14" i="2" s="1"/>
  <c r="I13" i="2"/>
  <c r="M13" i="2" s="1"/>
  <c r="I12" i="2"/>
  <c r="M12" i="2" s="1"/>
  <c r="I11" i="2"/>
  <c r="M11" i="2" s="1"/>
  <c r="I10" i="2"/>
</calcChain>
</file>

<file path=xl/sharedStrings.xml><?xml version="1.0" encoding="utf-8"?>
<sst xmlns="http://schemas.openxmlformats.org/spreadsheetml/2006/main" count="6852" uniqueCount="131">
  <si>
    <t>Вид товара</t>
  </si>
  <si>
    <t>Реленза 20 доз. (порошок для ингаляций дозированный)</t>
  </si>
  <si>
    <t xml:space="preserve">Циклоферон 150 мг 10 табл. </t>
  </si>
  <si>
    <t>Одноразовые защитные костюмы (шт.)</t>
  </si>
  <si>
    <t>Медицинские перчатки (пары)</t>
  </si>
  <si>
    <t>Бахилы (пары)</t>
  </si>
  <si>
    <t>Респираторы (шт.)</t>
  </si>
  <si>
    <t>Маски медицинкие (шт.)</t>
  </si>
  <si>
    <t>Маски марлевые (шт.)</t>
  </si>
  <si>
    <t>Дезинфицирующие средства, в том числе</t>
  </si>
  <si>
    <t xml:space="preserve"> Лекарственные препараты, входящие в перечень ЖНВЛП на 2020 г. (распоряжение Правительства РФ от 12.10.2019 г. № 2406-р).</t>
  </si>
  <si>
    <t>Арпефлю 50 мг 10 табл.</t>
  </si>
  <si>
    <t>Римантадин 50 мг 20 табл.</t>
  </si>
  <si>
    <t>Дротаверин 40 мг 20 табл.</t>
  </si>
  <si>
    <t>Лоратадин 10 мг. 10 табл.</t>
  </si>
  <si>
    <t>Ацикловир 200 мг. 20 табл.</t>
  </si>
  <si>
    <t>Диклофенак (табл.) 20 таб 100 мг</t>
  </si>
  <si>
    <t>Амброксол (сироп) 100 мл</t>
  </si>
  <si>
    <t>Тетрациклин (мазь глазная) 3г</t>
  </si>
  <si>
    <t>Ампициллин (табл.) № 20 250 мг</t>
  </si>
  <si>
    <t>Амоксициллин (табл.) № 20 250 мг</t>
  </si>
  <si>
    <t>Лоперамид* 2мг. 20 табл.</t>
  </si>
  <si>
    <t>Кагоцел  12 мг 10 табл.</t>
  </si>
  <si>
    <t>Кагоцел  12 мг 20 табл.</t>
  </si>
  <si>
    <t>Каптоприл 25 мг 20 табл.</t>
  </si>
  <si>
    <t>Цефазолин 1 гр. 1 флакон</t>
  </si>
  <si>
    <t>Бетагистин 8 мг 30 табл.</t>
  </si>
  <si>
    <t>Омепразол 20 мг 30 капсул</t>
  </si>
  <si>
    <t>Остаток по состоянию на ________, шт.</t>
  </si>
  <si>
    <t>Минимальная цена</t>
  </si>
  <si>
    <t>Макимальная цена</t>
  </si>
  <si>
    <t>Ежедневная потребность</t>
  </si>
  <si>
    <t>Ед.изм.</t>
  </si>
  <si>
    <t>шт.</t>
  </si>
  <si>
    <t>пары</t>
  </si>
  <si>
    <t>Защитные очки (шт.)</t>
  </si>
  <si>
    <t>Медицинские халаты (шт.)</t>
  </si>
  <si>
    <t>литр</t>
  </si>
  <si>
    <t>Кислородоактивные</t>
  </si>
  <si>
    <t>Средства на основе чертвертично-аммониевых соединений или третичных амминов</t>
  </si>
  <si>
    <t>Хлорактивные средства</t>
  </si>
  <si>
    <t>Арбидол 50 мг 10 табл.</t>
  </si>
  <si>
    <t xml:space="preserve">Арбидол  100мг 10 табл. </t>
  </si>
  <si>
    <t>Ингавирин 90 мг  10 капс.</t>
  </si>
  <si>
    <t>Ингавирин  60 мг 10 капс.</t>
  </si>
  <si>
    <t>Арпефлю 100 мг 20 табл.</t>
  </si>
  <si>
    <t>Противовирусные лекарственные препараты</t>
  </si>
  <si>
    <t>Анаферон  20 табл.(детск.)</t>
  </si>
  <si>
    <t>Анаферон 20 табл.(взросл.)</t>
  </si>
  <si>
    <t>Умифеновир 100 мг 10 капс</t>
  </si>
  <si>
    <t>Фавипиравир 200 мг 10 табл</t>
  </si>
  <si>
    <t>Азитромицин 500 мг 3 табл.</t>
  </si>
  <si>
    <t>Гриппферон 10 мл капли назальные</t>
  </si>
  <si>
    <t>Метронидазол 250 мг 20 табл.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</si>
  <si>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_03 декабря 2020г</t>
  </si>
  <si>
    <t>Бай-Тайгинский район</t>
  </si>
  <si>
    <t>МУП Аптека №15, с.Тээли.,ул.Гагарина,4</t>
  </si>
  <si>
    <t xml:space="preserve"> Аптека при ЦКБ, с.Тээли.,ул.Ленина,55</t>
  </si>
  <si>
    <t>средняя цена по району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</si>
  <si>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_10 декабря 2020г</t>
  </si>
  <si>
    <t>МУП Аптека №15, с.Тээли.,ул.Гагарина,4 89233801324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</si>
  <si>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_17 декабря 2020г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</si>
  <si>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_24 декабря 2020г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</si>
  <si>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_30 декабря 2020г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</si>
  <si>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_14 января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</si>
  <si>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_21 января 2021г</t>
  </si>
  <si>
    <t xml:space="preserve">Остаток </t>
  </si>
  <si>
    <t>Бай-Тайгинский (2 аптеки) на 15.01.2021</t>
  </si>
  <si>
    <t>средняя цена по району на 22.01.2021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</si>
  <si>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_28 января 2021г</t>
  </si>
  <si>
    <t>средняя цена по району на 28.01.2021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</si>
  <si>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_04 февраля 2021г</t>
  </si>
  <si>
    <t>средняя цена по району на 04.02.2021</t>
  </si>
  <si>
    <t>средняя цена по району на 11.02.2021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</si>
  <si>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_19 февраля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</si>
  <si>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_26 февраля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</si>
  <si>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_04марта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</si>
  <si>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_11марта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</si>
  <si>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29 апреля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</si>
  <si>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26 мая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</si>
  <si>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03 ИЮНЯ 2021г</t>
  </si>
  <si>
    <t>средняя цена по району на 24.06.2021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</si>
  <si>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01 июля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</si>
  <si>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08 июля 2021г</t>
  </si>
  <si>
    <t>средняя цена по району на 27.08.2021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</si>
  <si>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09 сентября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</si>
  <si>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15 сентября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</si>
  <si>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29 сентября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</si>
  <si>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07 октября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</si>
  <si>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14 октября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</si>
  <si>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20 октября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</si>
  <si>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29 октября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</si>
  <si>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15 ноября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</si>
  <si>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17 ноября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</si>
  <si>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01 декабря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</si>
  <si>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10 декабря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</si>
  <si>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15 декабря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</si>
  <si>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23 декабря 2021г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</si>
  <si>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13 января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</si>
  <si>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20 января 2022г</t>
  </si>
  <si>
    <t>средняя цена по району на 27.01.2022</t>
  </si>
  <si>
    <t xml:space="preserve">Арбидол  200мг 10 табл. 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</si>
  <si>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3 февраля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</si>
  <si>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9 февраля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</si>
  <si>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17 февраля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</si>
  <si>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24 февраля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</si>
  <si>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03марта2022г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</si>
  <si>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10марта2022г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</si>
  <si>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16марта2022г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</si>
  <si>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24марта2022г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</si>
  <si>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07апреля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</si>
  <si>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14апреля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</si>
  <si>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21апреля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</si>
  <si>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28апреля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</si>
  <si>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05 мая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</si>
  <si>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11 мая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</si>
  <si>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18 мая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</si>
  <si>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25 мая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</si>
  <si>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16 июня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</si>
  <si>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22 июня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</si>
  <si>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29 июня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</si>
  <si>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06 июля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</si>
  <si>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13 июля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</si>
  <si>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11 августа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</si>
  <si>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22 августа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</si>
  <si>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15 сентября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</si>
  <si>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28 сентября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</si>
  <si>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05 октября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</si>
  <si>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13 октября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</si>
  <si>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20 октября 2022г</t>
  </si>
  <si>
    <t>Информация о состоянии цен и потребности  на лекарственные препараты, входящие в перечень ЖНВЛП, средства индивидуальной защиты и дезинфицирующие средства по состоянию                           на 27 октября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</si>
</sst>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0.0"/>
    <numFmt numFmtId="166" formatCode="#,##0.0_р_."/>
    <numFmt numFmtId="167" formatCode="#,##0_р_.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 applyProtection="0"/>
    <xf numFmtId="0" fontId="2" fillId="0" borderId="0"/>
    <xf numFmtId="0" fontId="1" fillId="0" borderId="0"/>
    <xf numFmtId="0" fontId="3" fillId="0" borderId="0"/>
    <xf numFmtId="0" fontId="3" fillId="0" borderId="0"/>
  </cellStyleXfs>
  <cellXfs count="189">
    <xf numFmtId="0" fontId="0" fillId="0" borderId="0" xfId="0"/>
    <xf numFmtId="0" fontId="5" fillId="0" borderId="0" xfId="0" applyFont="1"/>
    <xf numFmtId="0" fontId="4" fillId="0" borderId="1" xfId="6" applyFont="1" applyBorder="1" applyAlignment="1">
      <alignment vertical="center"/>
    </xf>
    <xf numFmtId="2" fontId="7" fillId="0" borderId="1" xfId="5" applyNumberFormat="1" applyFont="1" applyBorder="1" applyAlignment="1" applyProtection="1">
      <alignment horizontal="center" vertical="center"/>
      <protection locked="0"/>
    </xf>
    <xf numFmtId="0" fontId="4" fillId="0" borderId="1" xfId="6" applyFont="1" applyBorder="1" applyAlignment="1">
      <alignment vertical="center" shrinkToFit="1"/>
    </xf>
    <xf numFmtId="164" fontId="4" fillId="0" borderId="1" xfId="6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5" applyFont="1" applyFill="1" applyBorder="1" applyAlignment="1">
      <alignment horizontal="center"/>
    </xf>
    <xf numFmtId="0" fontId="4" fillId="0" borderId="1" xfId="6" applyFont="1" applyFill="1" applyBorder="1" applyAlignment="1">
      <alignment vertical="center" shrinkToFit="1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0" xfId="6" applyFont="1" applyFill="1" applyBorder="1" applyAlignment="1">
      <alignment vertical="center" shrinkToFit="1"/>
    </xf>
    <xf numFmtId="164" fontId="4" fillId="0" borderId="0" xfId="6" applyNumberFormat="1" applyFont="1" applyFill="1" applyBorder="1" applyAlignment="1" applyProtection="1">
      <alignment horizontal="center" vertical="center" shrinkToFit="1"/>
      <protection locked="0"/>
    </xf>
    <xf numFmtId="0" fontId="5" fillId="3" borderId="1" xfId="5" applyFont="1" applyFill="1" applyBorder="1" applyAlignment="1">
      <alignment horizontal="center"/>
    </xf>
    <xf numFmtId="0" fontId="4" fillId="3" borderId="1" xfId="6" applyFont="1" applyFill="1" applyBorder="1" applyAlignment="1">
      <alignment vertical="center" shrinkToFit="1"/>
    </xf>
    <xf numFmtId="164" fontId="4" fillId="3" borderId="1" xfId="6" applyNumberFormat="1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" xfId="6" applyFont="1" applyFill="1" applyBorder="1" applyAlignment="1">
      <alignment vertical="center" wrapText="1" shrinkToFit="1"/>
    </xf>
    <xf numFmtId="0" fontId="4" fillId="0" borderId="1" xfId="6" applyFont="1" applyFill="1" applyBorder="1" applyAlignment="1">
      <alignment horizontal="center" vertical="center" shrinkToFit="1"/>
    </xf>
    <xf numFmtId="0" fontId="4" fillId="0" borderId="1" xfId="6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6" applyFont="1" applyBorder="1" applyAlignment="1">
      <alignment horizontal="center" vertical="center" shrinkToFit="1"/>
    </xf>
    <xf numFmtId="0" fontId="4" fillId="0" borderId="0" xfId="6" applyFont="1" applyFill="1" applyBorder="1" applyAlignment="1">
      <alignment horizontal="center" vertical="center" shrinkToFit="1"/>
    </xf>
    <xf numFmtId="0" fontId="4" fillId="0" borderId="0" xfId="6" applyFont="1" applyFill="1" applyBorder="1" applyAlignment="1">
      <alignment horizontal="center" vertical="top" shrinkToFit="1"/>
    </xf>
    <xf numFmtId="0" fontId="8" fillId="0" borderId="1" xfId="6" applyFont="1" applyBorder="1" applyAlignment="1">
      <alignment vertical="center" shrinkToFit="1"/>
    </xf>
    <xf numFmtId="0" fontId="8" fillId="0" borderId="1" xfId="6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5" fillId="0" borderId="1" xfId="0" applyNumberFormat="1" applyFont="1" applyBorder="1"/>
    <xf numFmtId="2" fontId="5" fillId="3" borderId="1" xfId="0" applyNumberFormat="1" applyFont="1" applyFill="1" applyBorder="1"/>
    <xf numFmtId="2" fontId="4" fillId="3" borderId="1" xfId="6" applyNumberFormat="1" applyFont="1" applyFill="1" applyBorder="1" applyAlignment="1">
      <alignment vertical="center" shrinkToFit="1"/>
    </xf>
    <xf numFmtId="0" fontId="4" fillId="3" borderId="1" xfId="6" applyNumberFormat="1" applyFont="1" applyFill="1" applyBorder="1" applyAlignment="1" applyProtection="1">
      <alignment horizontal="center" vertical="center" shrinkToFit="1"/>
      <protection locked="0"/>
    </xf>
    <xf numFmtId="0" fontId="5" fillId="3" borderId="1" xfId="0" applyNumberFormat="1" applyFont="1" applyFill="1" applyBorder="1" applyAlignment="1">
      <alignment horizontal="center"/>
    </xf>
    <xf numFmtId="0" fontId="7" fillId="0" borderId="1" xfId="5" applyNumberFormat="1" applyFont="1" applyBorder="1" applyAlignment="1" applyProtection="1">
      <alignment horizontal="center" vertical="center"/>
      <protection locked="0"/>
    </xf>
    <xf numFmtId="0" fontId="4" fillId="0" borderId="1" xfId="6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6" applyNumberFormat="1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Fill="1" applyBorder="1" applyAlignment="1">
      <alignment horizontal="center"/>
    </xf>
    <xf numFmtId="0" fontId="5" fillId="4" borderId="1" xfId="0" applyFont="1" applyFill="1" applyBorder="1"/>
    <xf numFmtId="2" fontId="5" fillId="4" borderId="1" xfId="0" applyNumberFormat="1" applyFont="1" applyFill="1" applyBorder="1"/>
    <xf numFmtId="164" fontId="5" fillId="4" borderId="1" xfId="0" applyNumberFormat="1" applyFont="1" applyFill="1" applyBorder="1"/>
    <xf numFmtId="0" fontId="5" fillId="4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1" fontId="4" fillId="5" borderId="1" xfId="6" applyNumberFormat="1" applyFont="1" applyFill="1" applyBorder="1" applyAlignment="1">
      <alignment horizontal="center" vertical="center" shrinkToFit="1"/>
    </xf>
    <xf numFmtId="167" fontId="4" fillId="5" borderId="1" xfId="6" applyNumberFormat="1" applyFont="1" applyFill="1" applyBorder="1" applyAlignment="1" applyProtection="1">
      <alignment horizontal="center" vertical="center" shrinkToFit="1"/>
      <protection locked="0"/>
    </xf>
    <xf numFmtId="165" fontId="4" fillId="5" borderId="1" xfId="6" applyNumberFormat="1" applyFont="1" applyFill="1" applyBorder="1" applyAlignment="1">
      <alignment horizontal="center" vertical="center" shrinkToFit="1"/>
    </xf>
    <xf numFmtId="166" fontId="4" fillId="5" borderId="1" xfId="6" applyNumberFormat="1" applyFont="1" applyFill="1" applyBorder="1" applyAlignment="1" applyProtection="1">
      <alignment horizontal="center" vertical="center" shrinkToFit="1"/>
      <protection locked="0"/>
    </xf>
    <xf numFmtId="2" fontId="4" fillId="5" borderId="1" xfId="6" applyNumberFormat="1" applyFont="1" applyFill="1" applyBorder="1" applyAlignment="1">
      <alignment horizontal="center" vertical="center" shrinkToFit="1"/>
    </xf>
    <xf numFmtId="164" fontId="4" fillId="5" borderId="1" xfId="6" applyNumberFormat="1" applyFont="1" applyFill="1" applyBorder="1" applyAlignment="1" applyProtection="1">
      <alignment horizontal="center" vertical="center" shrinkToFit="1"/>
      <protection locked="0"/>
    </xf>
    <xf numFmtId="2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4" fillId="5" borderId="1" xfId="6" applyFont="1" applyFill="1" applyBorder="1" applyAlignment="1">
      <alignment vertical="center"/>
    </xf>
    <xf numFmtId="2" fontId="7" fillId="5" borderId="1" xfId="5" applyNumberFormat="1" applyFont="1" applyFill="1" applyBorder="1" applyAlignment="1" applyProtection="1">
      <alignment horizontal="center" vertical="center"/>
      <protection locked="0"/>
    </xf>
    <xf numFmtId="0" fontId="4" fillId="5" borderId="1" xfId="6" applyFont="1" applyFill="1" applyBorder="1" applyAlignment="1">
      <alignment vertical="center" shrinkToFit="1"/>
    </xf>
    <xf numFmtId="0" fontId="4" fillId="5" borderId="1" xfId="6" applyFont="1" applyFill="1" applyBorder="1" applyAlignment="1">
      <alignment horizontal="center" vertical="center" shrinkToFit="1"/>
    </xf>
    <xf numFmtId="0" fontId="4" fillId="5" borderId="1" xfId="6" applyNumberFormat="1" applyFont="1" applyFill="1" applyBorder="1" applyAlignment="1">
      <alignment vertical="center" shrinkToFit="1"/>
    </xf>
    <xf numFmtId="0" fontId="4" fillId="5" borderId="1" xfId="6" applyNumberFormat="1" applyFont="1" applyFill="1" applyBorder="1" applyAlignment="1" applyProtection="1">
      <alignment horizontal="center" vertical="center" shrinkToFit="1"/>
      <protection locked="0"/>
    </xf>
    <xf numFmtId="0" fontId="4" fillId="5" borderId="0" xfId="6" applyFont="1" applyFill="1" applyBorder="1" applyAlignment="1">
      <alignment horizontal="center" vertical="center" shrinkToFit="1"/>
    </xf>
    <xf numFmtId="164" fontId="4" fillId="5" borderId="0" xfId="6" applyNumberFormat="1" applyFont="1" applyFill="1" applyBorder="1" applyAlignment="1" applyProtection="1">
      <alignment horizontal="center" vertical="center" shrinkToFit="1"/>
      <protection locked="0"/>
    </xf>
    <xf numFmtId="0" fontId="4" fillId="5" borderId="0" xfId="6" applyFont="1" applyFill="1" applyBorder="1" applyAlignment="1">
      <alignment horizontal="center" vertical="top" shrinkToFit="1"/>
    </xf>
    <xf numFmtId="0" fontId="5" fillId="5" borderId="0" xfId="0" applyFont="1" applyFill="1"/>
    <xf numFmtId="165" fontId="5" fillId="5" borderId="1" xfId="0" applyNumberFormat="1" applyFont="1" applyFill="1" applyBorder="1"/>
    <xf numFmtId="167" fontId="4" fillId="0" borderId="1" xfId="6" applyNumberFormat="1" applyFont="1" applyFill="1" applyBorder="1" applyAlignment="1" applyProtection="1">
      <alignment horizontal="center" vertical="center" shrinkToFit="1"/>
      <protection locked="0"/>
    </xf>
    <xf numFmtId="2" fontId="5" fillId="5" borderId="1" xfId="0" applyNumberFormat="1" applyFont="1" applyFill="1" applyBorder="1"/>
    <xf numFmtId="0" fontId="10" fillId="0" borderId="0" xfId="0" applyFont="1" applyAlignment="1">
      <alignment wrapText="1"/>
    </xf>
    <xf numFmtId="0" fontId="4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6" borderId="0" xfId="0" applyFont="1" applyFill="1"/>
    <xf numFmtId="0" fontId="16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8" borderId="3" xfId="5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8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10" fillId="8" borderId="9" xfId="6" applyFont="1" applyFill="1" applyBorder="1" applyAlignment="1">
      <alignment horizontal="center" vertical="center" shrinkToFit="1"/>
    </xf>
    <xf numFmtId="0" fontId="17" fillId="8" borderId="3" xfId="0" applyFont="1" applyFill="1" applyBorder="1" applyAlignment="1">
      <alignment horizontal="center"/>
    </xf>
    <xf numFmtId="165" fontId="4" fillId="9" borderId="1" xfId="0" applyNumberFormat="1" applyFont="1" applyFill="1" applyBorder="1" applyAlignment="1">
      <alignment horizontal="center"/>
    </xf>
    <xf numFmtId="2" fontId="5" fillId="9" borderId="1" xfId="0" applyNumberFormat="1" applyFont="1" applyFill="1" applyBorder="1"/>
    <xf numFmtId="2" fontId="4" fillId="9" borderId="1" xfId="0" applyNumberFormat="1" applyFont="1" applyFill="1" applyBorder="1"/>
    <xf numFmtId="0" fontId="4" fillId="9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10" borderId="1" xfId="6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4" fillId="3" borderId="1" xfId="6" applyNumberFormat="1" applyFont="1" applyFill="1" applyBorder="1" applyAlignment="1" applyProtection="1">
      <alignment horizontal="center" vertical="center" shrinkToFit="1"/>
      <protection locked="0"/>
    </xf>
    <xf numFmtId="167" fontId="5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0" fontId="4" fillId="2" borderId="1" xfId="6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2" borderId="2" xfId="7" applyFont="1" applyFill="1" applyBorder="1" applyAlignment="1" applyProtection="1">
      <alignment horizontal="center" vertical="center" wrapText="1"/>
      <protection locked="0"/>
    </xf>
    <xf numFmtId="0" fontId="8" fillId="2" borderId="3" xfId="7" applyFont="1" applyFill="1" applyBorder="1" applyAlignment="1" applyProtection="1">
      <alignment horizontal="center" vertical="center" wrapText="1"/>
      <protection locked="0"/>
    </xf>
    <xf numFmtId="0" fontId="8" fillId="2" borderId="4" xfId="7" applyFont="1" applyFill="1" applyBorder="1" applyAlignment="1" applyProtection="1">
      <alignment horizontal="center" vertical="center" wrapText="1"/>
      <protection locked="0"/>
    </xf>
    <xf numFmtId="0" fontId="13" fillId="2" borderId="5" xfId="7" applyFont="1" applyFill="1" applyBorder="1" applyAlignment="1" applyProtection="1">
      <alignment horizontal="center" vertical="center" wrapText="1"/>
      <protection locked="0"/>
    </xf>
    <xf numFmtId="0" fontId="13" fillId="2" borderId="6" xfId="7" applyFont="1" applyFill="1" applyBorder="1" applyAlignment="1" applyProtection="1">
      <alignment horizontal="center" vertical="center" wrapText="1"/>
      <protection locked="0"/>
    </xf>
    <xf numFmtId="0" fontId="12" fillId="0" borderId="8" xfId="5" applyFont="1" applyBorder="1" applyAlignment="1">
      <alignment horizontal="center"/>
    </xf>
    <xf numFmtId="0" fontId="12" fillId="0" borderId="9" xfId="5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0" fillId="0" borderId="8" xfId="6" applyFont="1" applyFill="1" applyBorder="1" applyAlignment="1">
      <alignment horizontal="center" vertical="center" shrinkToFit="1"/>
    </xf>
    <xf numFmtId="0" fontId="10" fillId="0" borderId="9" xfId="6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4" borderId="1" xfId="7" applyFont="1" applyFill="1" applyBorder="1" applyAlignment="1" applyProtection="1">
      <alignment horizontal="center" vertical="center" wrapText="1"/>
      <protection locked="0"/>
    </xf>
    <xf numFmtId="0" fontId="13" fillId="4" borderId="1" xfId="7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5" borderId="1" xfId="7" applyFont="1" applyFill="1" applyBorder="1" applyAlignment="1" applyProtection="1">
      <alignment horizontal="center" vertical="center" wrapText="1"/>
      <protection locked="0"/>
    </xf>
    <xf numFmtId="0" fontId="15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3" fillId="5" borderId="5" xfId="7" applyFont="1" applyFill="1" applyBorder="1" applyAlignment="1" applyProtection="1">
      <alignment horizontal="center" vertical="center" wrapText="1"/>
      <protection locked="0"/>
    </xf>
    <xf numFmtId="0" fontId="13" fillId="5" borderId="6" xfId="7" applyFont="1" applyFill="1" applyBorder="1" applyAlignment="1" applyProtection="1">
      <alignment horizontal="center" vertical="center" wrapText="1"/>
      <protection locked="0"/>
    </xf>
  </cellXfs>
  <cellStyles count="8">
    <cellStyle name="Обычный" xfId="0" builtinId="0"/>
    <cellStyle name="Обычный 2 4 2" xfId="1"/>
    <cellStyle name="Обычный 2 7" xfId="3"/>
    <cellStyle name="Обычный 2_Мониторинг цен новая форма на 01.07.2016г" xfId="4"/>
    <cellStyle name="Обычный 8" xfId="5"/>
    <cellStyle name="Обычный 9" xfId="2"/>
    <cellStyle name="Обычный_Лист1" xfId="7"/>
    <cellStyle name="Обычный_Мониторинг цен декабрь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C3" sqref="C3"/>
    </sheetView>
  </sheetViews>
  <sheetFormatPr defaultRowHeight="15.75" x14ac:dyDescent="0.25"/>
  <cols>
    <col min="1" max="1" width="5.85546875" style="9" customWidth="1"/>
    <col min="2" max="2" width="32.140625" style="1" customWidth="1"/>
    <col min="3" max="3" width="6.140625" style="1" customWidth="1"/>
    <col min="4" max="7" width="7.5703125" style="26" customWidth="1"/>
    <col min="8" max="15" width="7.5703125" style="1" customWidth="1"/>
    <col min="16" max="16384" width="9.140625" style="1"/>
  </cols>
  <sheetData>
    <row r="1" spans="1:15" ht="45.75" customHeight="1" x14ac:dyDescent="0.25">
      <c r="A1" s="160" t="s">
        <v>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5" hidden="1" x14ac:dyDescent="0.25">
      <c r="A2" s="155"/>
      <c r="B2" s="155"/>
      <c r="C2" s="155"/>
      <c r="D2" s="155"/>
      <c r="E2" s="155"/>
    </row>
    <row r="3" spans="1:15" x14ac:dyDescent="0.25">
      <c r="A3" s="19"/>
      <c r="B3" s="33" t="s">
        <v>55</v>
      </c>
      <c r="C3" s="19"/>
    </row>
    <row r="4" spans="1:15" ht="17.25" customHeight="1" x14ac:dyDescent="0.25">
      <c r="A4" s="156"/>
      <c r="B4" s="156"/>
      <c r="C4" s="156"/>
      <c r="D4" s="156"/>
      <c r="E4" s="156"/>
      <c r="F4" s="157"/>
      <c r="G4" s="157"/>
    </row>
    <row r="5" spans="1:15" ht="27" customHeight="1" x14ac:dyDescent="0.25">
      <c r="A5" s="181"/>
      <c r="B5" s="158" t="s">
        <v>0</v>
      </c>
      <c r="C5" s="158" t="s">
        <v>32</v>
      </c>
      <c r="D5" s="163" t="s">
        <v>56</v>
      </c>
      <c r="E5" s="164"/>
      <c r="F5" s="164"/>
      <c r="G5" s="165"/>
      <c r="H5" s="163" t="s">
        <v>57</v>
      </c>
      <c r="I5" s="164"/>
      <c r="J5" s="164"/>
      <c r="K5" s="164"/>
      <c r="L5" s="176" t="s">
        <v>58</v>
      </c>
      <c r="M5" s="176"/>
      <c r="N5" s="176"/>
      <c r="O5" s="176"/>
    </row>
    <row r="6" spans="1:15" ht="31.5" customHeight="1" x14ac:dyDescent="0.25">
      <c r="A6" s="182"/>
      <c r="B6" s="159"/>
      <c r="C6" s="159"/>
      <c r="D6" s="166" t="s">
        <v>29</v>
      </c>
      <c r="E6" s="166" t="s">
        <v>30</v>
      </c>
      <c r="F6" s="161" t="s">
        <v>31</v>
      </c>
      <c r="G6" s="161" t="s">
        <v>28</v>
      </c>
      <c r="H6" s="166" t="s">
        <v>29</v>
      </c>
      <c r="I6" s="166" t="s">
        <v>30</v>
      </c>
      <c r="J6" s="161" t="s">
        <v>31</v>
      </c>
      <c r="K6" s="179" t="s">
        <v>28</v>
      </c>
      <c r="L6" s="177" t="s">
        <v>29</v>
      </c>
      <c r="M6" s="177" t="s">
        <v>30</v>
      </c>
      <c r="N6" s="178" t="s">
        <v>31</v>
      </c>
      <c r="O6" s="178" t="s">
        <v>28</v>
      </c>
    </row>
    <row r="7" spans="1:15" ht="18" customHeight="1" x14ac:dyDescent="0.25">
      <c r="A7" s="182"/>
      <c r="B7" s="159"/>
      <c r="C7" s="159"/>
      <c r="D7" s="167"/>
      <c r="E7" s="167"/>
      <c r="F7" s="162"/>
      <c r="G7" s="162"/>
      <c r="H7" s="167"/>
      <c r="I7" s="167"/>
      <c r="J7" s="162"/>
      <c r="K7" s="180"/>
      <c r="L7" s="177"/>
      <c r="M7" s="177"/>
      <c r="N7" s="178"/>
      <c r="O7" s="178"/>
    </row>
    <row r="8" spans="1:15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45"/>
      <c r="M8" s="45"/>
      <c r="N8" s="45"/>
      <c r="O8" s="45"/>
    </row>
    <row r="9" spans="1:15" x14ac:dyDescent="0.25">
      <c r="A9" s="14">
        <v>1</v>
      </c>
      <c r="B9" s="17" t="s">
        <v>13</v>
      </c>
      <c r="C9" s="18" t="s">
        <v>33</v>
      </c>
      <c r="D9" s="35">
        <f>E9</f>
        <v>22.5</v>
      </c>
      <c r="E9" s="18">
        <v>22.5</v>
      </c>
      <c r="F9" s="18">
        <v>5</v>
      </c>
      <c r="G9" s="18">
        <v>10</v>
      </c>
      <c r="H9" s="8"/>
      <c r="I9" s="8"/>
      <c r="J9" s="8">
        <v>5</v>
      </c>
      <c r="K9" s="43">
        <v>0</v>
      </c>
      <c r="L9" s="45">
        <f>(D9)</f>
        <v>22.5</v>
      </c>
      <c r="M9" s="45">
        <f>E9</f>
        <v>22.5</v>
      </c>
      <c r="N9" s="45">
        <f>F9+J9</f>
        <v>10</v>
      </c>
      <c r="O9" s="45">
        <f>G9+K9</f>
        <v>10</v>
      </c>
    </row>
    <row r="10" spans="1:15" x14ac:dyDescent="0.25">
      <c r="A10" s="14">
        <v>2</v>
      </c>
      <c r="B10" s="17" t="s">
        <v>14</v>
      </c>
      <c r="C10" s="18" t="s">
        <v>33</v>
      </c>
      <c r="D10" s="35">
        <f>E10</f>
        <v>27.5</v>
      </c>
      <c r="E10" s="18">
        <v>27.5</v>
      </c>
      <c r="F10" s="18">
        <v>5</v>
      </c>
      <c r="G10" s="18">
        <v>10</v>
      </c>
      <c r="H10" s="8"/>
      <c r="I10" s="8">
        <f t="shared" ref="I10:I23" si="0">H10</f>
        <v>0</v>
      </c>
      <c r="J10" s="8">
        <v>3</v>
      </c>
      <c r="K10" s="43"/>
      <c r="L10" s="45">
        <f>(D10)</f>
        <v>27.5</v>
      </c>
      <c r="M10" s="45">
        <f>E10</f>
        <v>27.5</v>
      </c>
      <c r="N10" s="45">
        <f t="shared" ref="N10:N23" si="1">F10+J10</f>
        <v>8</v>
      </c>
      <c r="O10" s="45">
        <f t="shared" ref="O10:O23" si="2">G10+K10</f>
        <v>10</v>
      </c>
    </row>
    <row r="11" spans="1:15" x14ac:dyDescent="0.25">
      <c r="A11" s="14">
        <v>3</v>
      </c>
      <c r="B11" s="17" t="s">
        <v>15</v>
      </c>
      <c r="C11" s="18" t="s">
        <v>33</v>
      </c>
      <c r="D11" s="35"/>
      <c r="E11" s="18"/>
      <c r="F11" s="18"/>
      <c r="G11" s="18"/>
      <c r="H11" s="8">
        <v>35.200000000000003</v>
      </c>
      <c r="I11" s="8">
        <f t="shared" si="0"/>
        <v>35.200000000000003</v>
      </c>
      <c r="J11" s="8">
        <v>3</v>
      </c>
      <c r="K11" s="43">
        <v>4</v>
      </c>
      <c r="L11" s="45">
        <f>H11</f>
        <v>35.200000000000003</v>
      </c>
      <c r="M11" s="45">
        <f>I11</f>
        <v>35.200000000000003</v>
      </c>
      <c r="N11" s="45">
        <f t="shared" si="1"/>
        <v>3</v>
      </c>
      <c r="O11" s="45">
        <f t="shared" si="2"/>
        <v>4</v>
      </c>
    </row>
    <row r="12" spans="1:15" x14ac:dyDescent="0.25">
      <c r="A12" s="14">
        <v>4</v>
      </c>
      <c r="B12" s="15" t="s">
        <v>16</v>
      </c>
      <c r="C12" s="18" t="s">
        <v>33</v>
      </c>
      <c r="D12" s="36">
        <v>57</v>
      </c>
      <c r="E12" s="16">
        <v>75.900000000000006</v>
      </c>
      <c r="F12" s="37">
        <v>10</v>
      </c>
      <c r="G12" s="18">
        <v>20</v>
      </c>
      <c r="H12" s="8">
        <v>35.299999999999997</v>
      </c>
      <c r="I12" s="8">
        <f t="shared" si="0"/>
        <v>35.299999999999997</v>
      </c>
      <c r="J12" s="8">
        <v>2</v>
      </c>
      <c r="K12" s="43">
        <v>0</v>
      </c>
      <c r="L12" s="45">
        <f>(D12+H12)/2</f>
        <v>46.15</v>
      </c>
      <c r="M12" s="45">
        <f>(E12+I12)/2</f>
        <v>55.6</v>
      </c>
      <c r="N12" s="45">
        <f t="shared" si="1"/>
        <v>12</v>
      </c>
      <c r="O12" s="45">
        <f t="shared" si="2"/>
        <v>20</v>
      </c>
    </row>
    <row r="13" spans="1:15" x14ac:dyDescent="0.25">
      <c r="A13" s="14">
        <v>5</v>
      </c>
      <c r="B13" s="15" t="s">
        <v>17</v>
      </c>
      <c r="C13" s="18" t="s">
        <v>33</v>
      </c>
      <c r="D13" s="36">
        <v>56</v>
      </c>
      <c r="E13" s="16">
        <v>56</v>
      </c>
      <c r="F13" s="37">
        <v>6</v>
      </c>
      <c r="G13" s="18">
        <v>15</v>
      </c>
      <c r="H13" s="8">
        <v>58</v>
      </c>
      <c r="I13" s="8">
        <f t="shared" si="0"/>
        <v>58</v>
      </c>
      <c r="J13" s="8">
        <v>1</v>
      </c>
      <c r="K13" s="43">
        <v>12</v>
      </c>
      <c r="L13" s="45">
        <f t="shared" ref="L13:L21" si="3">(D13+H13)/2</f>
        <v>57</v>
      </c>
      <c r="M13" s="45">
        <f t="shared" ref="M13:M21" si="4">(E13+I13)/2</f>
        <v>57</v>
      </c>
      <c r="N13" s="45">
        <f t="shared" si="1"/>
        <v>7</v>
      </c>
      <c r="O13" s="45">
        <f t="shared" si="2"/>
        <v>27</v>
      </c>
    </row>
    <row r="14" spans="1:15" x14ac:dyDescent="0.25">
      <c r="A14" s="14">
        <v>6</v>
      </c>
      <c r="B14" s="15" t="s">
        <v>18</v>
      </c>
      <c r="C14" s="18" t="s">
        <v>33</v>
      </c>
      <c r="D14" s="36">
        <v>58.5</v>
      </c>
      <c r="E14" s="16">
        <v>58.5</v>
      </c>
      <c r="F14" s="37">
        <v>8</v>
      </c>
      <c r="G14" s="18">
        <v>15</v>
      </c>
      <c r="H14" s="8"/>
      <c r="I14" s="8">
        <f t="shared" si="0"/>
        <v>0</v>
      </c>
      <c r="J14" s="8">
        <v>1</v>
      </c>
      <c r="K14" s="43"/>
      <c r="L14" s="46">
        <f>(D14+H14)</f>
        <v>58.5</v>
      </c>
      <c r="M14" s="47">
        <f>(E14+I14)</f>
        <v>58.5</v>
      </c>
      <c r="N14" s="45">
        <f t="shared" si="1"/>
        <v>9</v>
      </c>
      <c r="O14" s="45">
        <f t="shared" si="2"/>
        <v>15</v>
      </c>
    </row>
    <row r="15" spans="1:15" x14ac:dyDescent="0.25">
      <c r="A15" s="14">
        <v>7</v>
      </c>
      <c r="B15" s="15" t="s">
        <v>20</v>
      </c>
      <c r="C15" s="18" t="s">
        <v>33</v>
      </c>
      <c r="D15" s="36">
        <v>71.5</v>
      </c>
      <c r="E15" s="16">
        <v>71.5</v>
      </c>
      <c r="F15" s="37">
        <v>20</v>
      </c>
      <c r="G15" s="18">
        <v>50</v>
      </c>
      <c r="H15" s="8">
        <v>66.7</v>
      </c>
      <c r="I15" s="8">
        <f t="shared" si="0"/>
        <v>66.7</v>
      </c>
      <c r="J15" s="8">
        <v>5</v>
      </c>
      <c r="K15" s="43">
        <v>24</v>
      </c>
      <c r="L15" s="45">
        <f t="shared" si="3"/>
        <v>69.099999999999994</v>
      </c>
      <c r="M15" s="45">
        <f t="shared" si="4"/>
        <v>69.099999999999994</v>
      </c>
      <c r="N15" s="45">
        <f t="shared" si="1"/>
        <v>25</v>
      </c>
      <c r="O15" s="45">
        <f t="shared" si="2"/>
        <v>74</v>
      </c>
    </row>
    <row r="16" spans="1:15" x14ac:dyDescent="0.25">
      <c r="A16" s="14">
        <v>8</v>
      </c>
      <c r="B16" s="15" t="s">
        <v>19</v>
      </c>
      <c r="C16" s="18" t="s">
        <v>33</v>
      </c>
      <c r="D16" s="36"/>
      <c r="E16" s="16"/>
      <c r="F16" s="37"/>
      <c r="G16" s="18"/>
      <c r="H16" s="8"/>
      <c r="I16" s="8">
        <f t="shared" si="0"/>
        <v>0</v>
      </c>
      <c r="J16" s="8">
        <v>3</v>
      </c>
      <c r="K16" s="43"/>
      <c r="L16" s="45">
        <f t="shared" si="3"/>
        <v>0</v>
      </c>
      <c r="M16" s="45">
        <f t="shared" si="4"/>
        <v>0</v>
      </c>
      <c r="N16" s="45">
        <f t="shared" si="1"/>
        <v>3</v>
      </c>
      <c r="O16" s="45">
        <f t="shared" si="2"/>
        <v>0</v>
      </c>
    </row>
    <row r="17" spans="1:15" x14ac:dyDescent="0.25">
      <c r="A17" s="14">
        <v>9</v>
      </c>
      <c r="B17" s="15" t="s">
        <v>21</v>
      </c>
      <c r="C17" s="18" t="s">
        <v>33</v>
      </c>
      <c r="D17" s="36">
        <v>34.5</v>
      </c>
      <c r="E17" s="16">
        <v>34.5</v>
      </c>
      <c r="F17" s="37">
        <v>6</v>
      </c>
      <c r="G17" s="18">
        <v>20</v>
      </c>
      <c r="H17" s="8"/>
      <c r="I17" s="8">
        <f t="shared" si="0"/>
        <v>0</v>
      </c>
      <c r="J17" s="8">
        <v>2</v>
      </c>
      <c r="K17" s="43"/>
      <c r="L17" s="46">
        <f>(D17+H17)</f>
        <v>34.5</v>
      </c>
      <c r="M17" s="47">
        <f>(E17+I17)</f>
        <v>34.5</v>
      </c>
      <c r="N17" s="45">
        <f t="shared" si="1"/>
        <v>8</v>
      </c>
      <c r="O17" s="45">
        <f t="shared" si="2"/>
        <v>20</v>
      </c>
    </row>
    <row r="18" spans="1:15" x14ac:dyDescent="0.25">
      <c r="A18" s="14">
        <v>10</v>
      </c>
      <c r="B18" s="17" t="s">
        <v>22</v>
      </c>
      <c r="C18" s="18" t="s">
        <v>33</v>
      </c>
      <c r="D18" s="35">
        <v>339</v>
      </c>
      <c r="E18" s="16">
        <v>339</v>
      </c>
      <c r="F18" s="37">
        <v>10</v>
      </c>
      <c r="G18" s="18">
        <v>30</v>
      </c>
      <c r="H18" s="8">
        <v>292</v>
      </c>
      <c r="I18" s="8">
        <f t="shared" si="0"/>
        <v>292</v>
      </c>
      <c r="J18" s="8">
        <v>1</v>
      </c>
      <c r="K18" s="43">
        <v>0</v>
      </c>
      <c r="L18" s="45">
        <f t="shared" si="3"/>
        <v>315.5</v>
      </c>
      <c r="M18" s="45">
        <f t="shared" si="4"/>
        <v>315.5</v>
      </c>
      <c r="N18" s="45">
        <f t="shared" si="1"/>
        <v>11</v>
      </c>
      <c r="O18" s="45">
        <f t="shared" si="2"/>
        <v>30</v>
      </c>
    </row>
    <row r="19" spans="1:15" x14ac:dyDescent="0.25">
      <c r="A19" s="14">
        <v>11</v>
      </c>
      <c r="B19" s="17" t="s">
        <v>23</v>
      </c>
      <c r="C19" s="18" t="s">
        <v>33</v>
      </c>
      <c r="D19" s="35"/>
      <c r="E19" s="18"/>
      <c r="F19" s="38"/>
      <c r="G19" s="18"/>
      <c r="H19" s="8"/>
      <c r="I19" s="8">
        <f t="shared" si="0"/>
        <v>0</v>
      </c>
      <c r="J19" s="8"/>
      <c r="K19" s="43"/>
      <c r="L19" s="45">
        <f t="shared" si="3"/>
        <v>0</v>
      </c>
      <c r="M19" s="45">
        <f t="shared" si="4"/>
        <v>0</v>
      </c>
      <c r="N19" s="45">
        <f t="shared" si="1"/>
        <v>0</v>
      </c>
      <c r="O19" s="45">
        <f t="shared" si="2"/>
        <v>0</v>
      </c>
    </row>
    <row r="20" spans="1:15" x14ac:dyDescent="0.25">
      <c r="A20" s="14">
        <v>12</v>
      </c>
      <c r="B20" s="17" t="s">
        <v>24</v>
      </c>
      <c r="C20" s="18" t="s">
        <v>33</v>
      </c>
      <c r="D20" s="35"/>
      <c r="E20" s="18"/>
      <c r="F20" s="38"/>
      <c r="G20" s="18"/>
      <c r="H20" s="8">
        <v>10.55</v>
      </c>
      <c r="I20" s="8">
        <f t="shared" si="0"/>
        <v>10.55</v>
      </c>
      <c r="J20" s="8">
        <v>5</v>
      </c>
      <c r="K20" s="43">
        <v>25</v>
      </c>
      <c r="L20" s="46">
        <f>(D20+H20)</f>
        <v>10.55</v>
      </c>
      <c r="M20" s="45">
        <f>(E20+I20)</f>
        <v>10.55</v>
      </c>
      <c r="N20" s="45">
        <f t="shared" si="1"/>
        <v>5</v>
      </c>
      <c r="O20" s="45">
        <f t="shared" si="2"/>
        <v>25</v>
      </c>
    </row>
    <row r="21" spans="1:15" x14ac:dyDescent="0.25">
      <c r="A21" s="14">
        <v>13</v>
      </c>
      <c r="B21" s="17" t="s">
        <v>25</v>
      </c>
      <c r="C21" s="18" t="s">
        <v>33</v>
      </c>
      <c r="D21" s="35"/>
      <c r="E21" s="18"/>
      <c r="F21" s="38"/>
      <c r="G21" s="18"/>
      <c r="H21" s="8"/>
      <c r="I21" s="8">
        <f t="shared" si="0"/>
        <v>0</v>
      </c>
      <c r="J21" s="8">
        <v>10</v>
      </c>
      <c r="K21" s="43"/>
      <c r="L21" s="45">
        <f t="shared" si="3"/>
        <v>0</v>
      </c>
      <c r="M21" s="45">
        <f t="shared" si="4"/>
        <v>0</v>
      </c>
      <c r="N21" s="45">
        <f t="shared" si="1"/>
        <v>10</v>
      </c>
      <c r="O21" s="45">
        <f t="shared" si="2"/>
        <v>0</v>
      </c>
    </row>
    <row r="22" spans="1:15" x14ac:dyDescent="0.25">
      <c r="A22" s="14">
        <v>14</v>
      </c>
      <c r="B22" s="17" t="s">
        <v>26</v>
      </c>
      <c r="C22" s="18" t="s">
        <v>33</v>
      </c>
      <c r="D22" s="35">
        <v>88.5</v>
      </c>
      <c r="E22" s="18">
        <v>88.5</v>
      </c>
      <c r="F22" s="18">
        <v>2</v>
      </c>
      <c r="G22" s="18">
        <v>4</v>
      </c>
      <c r="H22" s="8"/>
      <c r="I22" s="8">
        <f t="shared" si="0"/>
        <v>0</v>
      </c>
      <c r="J22" s="8">
        <v>0</v>
      </c>
      <c r="K22" s="43"/>
      <c r="L22" s="46">
        <f>(D22+H22)</f>
        <v>88.5</v>
      </c>
      <c r="M22" s="45">
        <f>(E22+I22)</f>
        <v>88.5</v>
      </c>
      <c r="N22" s="45">
        <f t="shared" si="1"/>
        <v>2</v>
      </c>
      <c r="O22" s="45">
        <f t="shared" si="2"/>
        <v>4</v>
      </c>
    </row>
    <row r="23" spans="1:15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36</v>
      </c>
      <c r="F23" s="18">
        <v>12</v>
      </c>
      <c r="G23" s="18">
        <v>20</v>
      </c>
      <c r="H23" s="8"/>
      <c r="I23" s="8">
        <f t="shared" si="0"/>
        <v>0</v>
      </c>
      <c r="J23" s="8">
        <v>6</v>
      </c>
      <c r="K23" s="43"/>
      <c r="L23" s="45">
        <f>(D23+H23)</f>
        <v>36</v>
      </c>
      <c r="M23" s="45">
        <f>(E23+I23)</f>
        <v>36</v>
      </c>
      <c r="N23" s="45">
        <f t="shared" si="1"/>
        <v>18</v>
      </c>
      <c r="O23" s="45">
        <f t="shared" si="2"/>
        <v>20</v>
      </c>
    </row>
    <row r="24" spans="1:15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45"/>
      <c r="M24" s="45"/>
      <c r="N24" s="45"/>
      <c r="O24" s="45"/>
    </row>
    <row r="25" spans="1:15" x14ac:dyDescent="0.25">
      <c r="A25" s="6">
        <v>1</v>
      </c>
      <c r="B25" s="8" t="s">
        <v>44</v>
      </c>
      <c r="C25" s="10" t="s">
        <v>33</v>
      </c>
      <c r="D25" s="8">
        <v>627.5</v>
      </c>
      <c r="E25" s="10">
        <v>527.5</v>
      </c>
      <c r="F25" s="10">
        <v>6</v>
      </c>
      <c r="G25" s="25">
        <v>16</v>
      </c>
      <c r="H25" s="8">
        <v>684</v>
      </c>
      <c r="I25" s="8">
        <f>H25</f>
        <v>684</v>
      </c>
      <c r="J25" s="8">
        <v>0</v>
      </c>
      <c r="K25" s="43">
        <v>15</v>
      </c>
      <c r="L25" s="45">
        <f>(D25+H25)/2</f>
        <v>655.75</v>
      </c>
      <c r="M25" s="45">
        <f>(E25+I25)/2</f>
        <v>605.75</v>
      </c>
      <c r="N25" s="45">
        <f t="shared" ref="N25:N53" si="5">F25+J25</f>
        <v>6</v>
      </c>
      <c r="O25" s="45">
        <f t="shared" ref="O25:O53" si="6">G25+K25</f>
        <v>31</v>
      </c>
    </row>
    <row r="26" spans="1:15" x14ac:dyDescent="0.25">
      <c r="A26" s="6">
        <v>2</v>
      </c>
      <c r="B26" s="8" t="s">
        <v>43</v>
      </c>
      <c r="C26" s="10" t="s">
        <v>33</v>
      </c>
      <c r="D26" s="8"/>
      <c r="E26" s="10"/>
      <c r="F26" s="10"/>
      <c r="G26" s="25"/>
      <c r="H26" s="8">
        <v>802</v>
      </c>
      <c r="I26" s="8">
        <f t="shared" ref="I26:I35" si="7">H26</f>
        <v>802</v>
      </c>
      <c r="J26" s="8">
        <v>0</v>
      </c>
      <c r="K26" s="43">
        <v>7</v>
      </c>
      <c r="L26" s="45">
        <f>(D26+H26)</f>
        <v>802</v>
      </c>
      <c r="M26" s="45">
        <f>(E26+I26)</f>
        <v>802</v>
      </c>
      <c r="N26" s="45">
        <f t="shared" si="5"/>
        <v>0</v>
      </c>
      <c r="O26" s="45">
        <f t="shared" si="6"/>
        <v>7</v>
      </c>
    </row>
    <row r="27" spans="1:15" x14ac:dyDescent="0.25">
      <c r="A27" s="6">
        <v>3</v>
      </c>
      <c r="B27" s="8" t="s">
        <v>2</v>
      </c>
      <c r="C27" s="10" t="s">
        <v>33</v>
      </c>
      <c r="D27" s="8">
        <v>567</v>
      </c>
      <c r="E27" s="10">
        <v>567</v>
      </c>
      <c r="F27" s="10">
        <v>5</v>
      </c>
      <c r="G27" s="25">
        <v>10</v>
      </c>
      <c r="H27" s="8">
        <v>221</v>
      </c>
      <c r="I27" s="8">
        <f t="shared" si="7"/>
        <v>221</v>
      </c>
      <c r="J27" s="8"/>
      <c r="K27" s="43">
        <v>4</v>
      </c>
      <c r="L27" s="45">
        <f t="shared" ref="L27:L35" si="8">(D27+H27)/2</f>
        <v>394</v>
      </c>
      <c r="M27" s="45">
        <f t="shared" ref="M27:M35" si="9">(E27+I27)/2</f>
        <v>394</v>
      </c>
      <c r="N27" s="45">
        <f t="shared" si="5"/>
        <v>5</v>
      </c>
      <c r="O27" s="45">
        <f t="shared" si="6"/>
        <v>14</v>
      </c>
    </row>
    <row r="28" spans="1:15" ht="28.5" customHeight="1" x14ac:dyDescent="0.25">
      <c r="A28" s="6">
        <v>4</v>
      </c>
      <c r="B28" s="11" t="s">
        <v>1</v>
      </c>
      <c r="C28" s="10" t="s">
        <v>33</v>
      </c>
      <c r="D28" s="11">
        <v>837.2</v>
      </c>
      <c r="E28" s="10">
        <v>837.2</v>
      </c>
      <c r="F28" s="10"/>
      <c r="G28" s="25">
        <v>1</v>
      </c>
      <c r="H28" s="8"/>
      <c r="I28" s="8">
        <f t="shared" si="7"/>
        <v>0</v>
      </c>
      <c r="J28" s="8"/>
      <c r="K28" s="43"/>
      <c r="L28" s="45">
        <f>(D28+H28)</f>
        <v>837.2</v>
      </c>
      <c r="M28" s="45">
        <f>(E28+I28)</f>
        <v>837.2</v>
      </c>
      <c r="N28" s="45">
        <f t="shared" si="5"/>
        <v>0</v>
      </c>
      <c r="O28" s="45">
        <f t="shared" si="6"/>
        <v>1</v>
      </c>
    </row>
    <row r="29" spans="1:15" x14ac:dyDescent="0.25">
      <c r="A29" s="6">
        <v>5</v>
      </c>
      <c r="B29" s="2" t="s">
        <v>41</v>
      </c>
      <c r="C29" s="10" t="s">
        <v>33</v>
      </c>
      <c r="D29" s="2"/>
      <c r="E29" s="3"/>
      <c r="F29" s="39">
        <v>30</v>
      </c>
      <c r="G29" s="25"/>
      <c r="H29" s="8"/>
      <c r="I29" s="8">
        <f t="shared" si="7"/>
        <v>0</v>
      </c>
      <c r="J29" s="8">
        <v>5</v>
      </c>
      <c r="K29" s="43"/>
      <c r="L29" s="45">
        <f t="shared" si="8"/>
        <v>0</v>
      </c>
      <c r="M29" s="45">
        <f t="shared" si="9"/>
        <v>0</v>
      </c>
      <c r="N29" s="45">
        <f t="shared" si="5"/>
        <v>35</v>
      </c>
      <c r="O29" s="45">
        <f t="shared" si="6"/>
        <v>0</v>
      </c>
    </row>
    <row r="30" spans="1:15" x14ac:dyDescent="0.25">
      <c r="A30" s="6">
        <v>6</v>
      </c>
      <c r="B30" s="4" t="s">
        <v>42</v>
      </c>
      <c r="C30" s="10" t="s">
        <v>33</v>
      </c>
      <c r="D30" s="4"/>
      <c r="E30" s="5"/>
      <c r="F30" s="40">
        <v>30</v>
      </c>
      <c r="G30" s="25"/>
      <c r="H30" s="8"/>
      <c r="I30" s="8"/>
      <c r="J30" s="8"/>
      <c r="K30" s="43"/>
      <c r="L30" s="45">
        <f t="shared" si="8"/>
        <v>0</v>
      </c>
      <c r="M30" s="45">
        <f t="shared" si="9"/>
        <v>0</v>
      </c>
      <c r="N30" s="45">
        <f t="shared" si="5"/>
        <v>30</v>
      </c>
      <c r="O30" s="45">
        <f t="shared" si="6"/>
        <v>0</v>
      </c>
    </row>
    <row r="31" spans="1:15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40">
        <v>5</v>
      </c>
      <c r="G31" s="25">
        <v>20</v>
      </c>
      <c r="H31" s="34">
        <v>382.6</v>
      </c>
      <c r="I31" s="8">
        <f t="shared" si="7"/>
        <v>382.6</v>
      </c>
      <c r="J31" s="8">
        <v>5</v>
      </c>
      <c r="K31" s="43">
        <v>15</v>
      </c>
      <c r="L31" s="45">
        <f t="shared" si="8"/>
        <v>417.05</v>
      </c>
      <c r="M31" s="45">
        <f t="shared" si="9"/>
        <v>417.05</v>
      </c>
      <c r="N31" s="45">
        <f t="shared" si="5"/>
        <v>10</v>
      </c>
      <c r="O31" s="45">
        <f t="shared" si="6"/>
        <v>35</v>
      </c>
    </row>
    <row r="32" spans="1:15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40">
        <v>8</v>
      </c>
      <c r="G32" s="25">
        <v>30</v>
      </c>
      <c r="H32" s="34"/>
      <c r="I32" s="34">
        <f t="shared" si="7"/>
        <v>0</v>
      </c>
      <c r="J32" s="8">
        <v>5</v>
      </c>
      <c r="K32" s="43">
        <v>0</v>
      </c>
      <c r="L32" s="48">
        <f>(D32+H32)</f>
        <v>457.5</v>
      </c>
      <c r="M32" s="48">
        <f>(E32+I32)</f>
        <v>457.5</v>
      </c>
      <c r="N32" s="45">
        <f t="shared" si="5"/>
        <v>13</v>
      </c>
      <c r="O32" s="45">
        <f t="shared" si="6"/>
        <v>30</v>
      </c>
    </row>
    <row r="33" spans="1:15" x14ac:dyDescent="0.25">
      <c r="A33" s="6">
        <v>9</v>
      </c>
      <c r="B33" s="4" t="s">
        <v>11</v>
      </c>
      <c r="C33" s="10" t="s">
        <v>33</v>
      </c>
      <c r="D33" s="4"/>
      <c r="E33" s="5"/>
      <c r="F33" s="40">
        <v>30</v>
      </c>
      <c r="G33" s="25"/>
      <c r="H33" s="8"/>
      <c r="I33" s="8">
        <f t="shared" si="7"/>
        <v>0</v>
      </c>
      <c r="J33" s="8">
        <v>5</v>
      </c>
      <c r="K33" s="43"/>
      <c r="L33" s="45">
        <f t="shared" si="8"/>
        <v>0</v>
      </c>
      <c r="M33" s="45">
        <f t="shared" si="9"/>
        <v>0</v>
      </c>
      <c r="N33" s="45">
        <f t="shared" si="5"/>
        <v>35</v>
      </c>
      <c r="O33" s="45">
        <f t="shared" si="6"/>
        <v>0</v>
      </c>
    </row>
    <row r="34" spans="1:15" x14ac:dyDescent="0.25">
      <c r="A34" s="27">
        <v>10</v>
      </c>
      <c r="B34" s="4" t="s">
        <v>45</v>
      </c>
      <c r="C34" s="10" t="s">
        <v>33</v>
      </c>
      <c r="D34" s="4"/>
      <c r="E34" s="5"/>
      <c r="F34" s="40">
        <v>30</v>
      </c>
      <c r="G34" s="25"/>
      <c r="H34" s="8"/>
      <c r="I34" s="8"/>
      <c r="J34" s="8"/>
      <c r="K34" s="43"/>
      <c r="L34" s="45">
        <f t="shared" si="8"/>
        <v>0</v>
      </c>
      <c r="M34" s="45">
        <f t="shared" si="9"/>
        <v>0</v>
      </c>
      <c r="N34" s="45">
        <f t="shared" si="5"/>
        <v>30</v>
      </c>
      <c r="O34" s="45">
        <f t="shared" si="6"/>
        <v>0</v>
      </c>
    </row>
    <row r="35" spans="1:15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40">
        <v>15</v>
      </c>
      <c r="G35" s="25">
        <v>45</v>
      </c>
      <c r="H35" s="8">
        <v>103</v>
      </c>
      <c r="I35" s="8">
        <f t="shared" si="7"/>
        <v>103</v>
      </c>
      <c r="J35" s="8"/>
      <c r="K35" s="43">
        <v>80</v>
      </c>
      <c r="L35" s="45">
        <f t="shared" si="8"/>
        <v>111.25</v>
      </c>
      <c r="M35" s="45">
        <f t="shared" si="9"/>
        <v>111.25</v>
      </c>
      <c r="N35" s="45">
        <f t="shared" si="5"/>
        <v>15</v>
      </c>
      <c r="O35" s="45">
        <f t="shared" si="6"/>
        <v>125</v>
      </c>
    </row>
    <row r="36" spans="1:15" x14ac:dyDescent="0.25">
      <c r="A36" s="31">
        <v>12</v>
      </c>
      <c r="B36" s="30" t="s">
        <v>50</v>
      </c>
      <c r="C36" s="10" t="s">
        <v>33</v>
      </c>
      <c r="D36" s="27"/>
      <c r="E36" s="27"/>
      <c r="F36" s="5"/>
      <c r="G36" s="25"/>
      <c r="H36" s="27"/>
      <c r="I36" s="27"/>
      <c r="J36" s="5"/>
      <c r="K36" s="44"/>
      <c r="L36" s="45">
        <f t="shared" ref="L36:L39" si="10">(D36+H36)/2</f>
        <v>0</v>
      </c>
      <c r="M36" s="45">
        <f t="shared" ref="M36:M39" si="11">(E36+I36)/2</f>
        <v>0</v>
      </c>
      <c r="N36" s="45">
        <f t="shared" si="5"/>
        <v>0</v>
      </c>
      <c r="O36" s="45">
        <f t="shared" si="6"/>
        <v>0</v>
      </c>
    </row>
    <row r="37" spans="1:15" x14ac:dyDescent="0.25">
      <c r="A37" s="31">
        <v>13</v>
      </c>
      <c r="B37" s="30" t="s">
        <v>49</v>
      </c>
      <c r="C37" s="10" t="s">
        <v>33</v>
      </c>
      <c r="D37" s="27"/>
      <c r="E37" s="27"/>
      <c r="F37" s="5"/>
      <c r="G37" s="25"/>
      <c r="H37" s="27"/>
      <c r="I37" s="27"/>
      <c r="J37" s="5"/>
      <c r="K37" s="44"/>
      <c r="L37" s="45">
        <f t="shared" si="10"/>
        <v>0</v>
      </c>
      <c r="M37" s="45">
        <f t="shared" si="11"/>
        <v>0</v>
      </c>
      <c r="N37" s="45">
        <f t="shared" si="5"/>
        <v>0</v>
      </c>
      <c r="O37" s="45">
        <f t="shared" si="6"/>
        <v>0</v>
      </c>
    </row>
    <row r="38" spans="1:15" x14ac:dyDescent="0.25">
      <c r="A38" s="31">
        <v>14</v>
      </c>
      <c r="B38" s="30" t="s">
        <v>51</v>
      </c>
      <c r="C38" s="10" t="s">
        <v>33</v>
      </c>
      <c r="D38" s="27"/>
      <c r="E38" s="27"/>
      <c r="F38" s="5"/>
      <c r="G38" s="25"/>
      <c r="H38" s="27"/>
      <c r="I38" s="27"/>
      <c r="J38" s="5"/>
      <c r="K38" s="44"/>
      <c r="L38" s="45">
        <f t="shared" si="10"/>
        <v>0</v>
      </c>
      <c r="M38" s="45">
        <f t="shared" si="11"/>
        <v>0</v>
      </c>
      <c r="N38" s="45">
        <f t="shared" si="5"/>
        <v>0</v>
      </c>
      <c r="O38" s="45">
        <f t="shared" si="6"/>
        <v>0</v>
      </c>
    </row>
    <row r="39" spans="1:15" x14ac:dyDescent="0.25">
      <c r="A39" s="31">
        <v>15</v>
      </c>
      <c r="B39" s="30" t="s">
        <v>52</v>
      </c>
      <c r="C39" s="10" t="s">
        <v>33</v>
      </c>
      <c r="D39" s="27"/>
      <c r="E39" s="27"/>
      <c r="F39" s="5"/>
      <c r="G39" s="25"/>
      <c r="H39" s="27"/>
      <c r="I39" s="27"/>
      <c r="J39" s="5"/>
      <c r="K39" s="44"/>
      <c r="L39" s="45">
        <f t="shared" si="10"/>
        <v>0</v>
      </c>
      <c r="M39" s="45">
        <f t="shared" si="11"/>
        <v>0</v>
      </c>
      <c r="N39" s="45">
        <f t="shared" si="5"/>
        <v>0</v>
      </c>
      <c r="O39" s="45">
        <f t="shared" si="6"/>
        <v>0</v>
      </c>
    </row>
    <row r="40" spans="1:15" x14ac:dyDescent="0.25">
      <c r="A40" s="31">
        <v>16</v>
      </c>
      <c r="B40" s="30" t="s">
        <v>53</v>
      </c>
      <c r="C40" s="10" t="s">
        <v>33</v>
      </c>
      <c r="D40" s="27">
        <v>47</v>
      </c>
      <c r="E40" s="27">
        <v>47</v>
      </c>
      <c r="F40" s="5">
        <v>2</v>
      </c>
      <c r="G40" s="25">
        <v>28</v>
      </c>
      <c r="H40" s="27"/>
      <c r="I40" s="27"/>
      <c r="J40" s="5"/>
      <c r="K40" s="44"/>
      <c r="L40" s="45">
        <f>(D40+H40)</f>
        <v>47</v>
      </c>
      <c r="M40" s="45">
        <f>(E40+I40)</f>
        <v>47</v>
      </c>
      <c r="N40" s="45">
        <f t="shared" si="5"/>
        <v>2</v>
      </c>
      <c r="O40" s="45">
        <f t="shared" si="6"/>
        <v>28</v>
      </c>
    </row>
    <row r="41" spans="1:15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45"/>
      <c r="M41" s="45"/>
      <c r="N41" s="45"/>
      <c r="O41" s="45"/>
    </row>
    <row r="42" spans="1:15" x14ac:dyDescent="0.25">
      <c r="A42" s="6">
        <v>1</v>
      </c>
      <c r="B42" s="7" t="s">
        <v>3</v>
      </c>
      <c r="C42" s="10" t="s">
        <v>33</v>
      </c>
      <c r="D42" s="7"/>
      <c r="E42" s="5"/>
      <c r="F42" s="5"/>
      <c r="G42" s="25"/>
      <c r="H42" s="8"/>
      <c r="I42" s="8">
        <f>H42</f>
        <v>0</v>
      </c>
      <c r="J42" s="8"/>
      <c r="K42" s="43"/>
      <c r="L42" s="45"/>
      <c r="M42" s="45"/>
      <c r="N42" s="45">
        <f t="shared" si="5"/>
        <v>0</v>
      </c>
      <c r="O42" s="45">
        <f t="shared" si="6"/>
        <v>0</v>
      </c>
    </row>
    <row r="43" spans="1:15" x14ac:dyDescent="0.25">
      <c r="A43" s="6">
        <v>2</v>
      </c>
      <c r="B43" s="7" t="s">
        <v>4</v>
      </c>
      <c r="C43" s="23" t="s">
        <v>34</v>
      </c>
      <c r="D43" s="7">
        <v>43</v>
      </c>
      <c r="E43" s="5">
        <v>43</v>
      </c>
      <c r="F43" s="40">
        <v>5</v>
      </c>
      <c r="G43" s="25">
        <v>200</v>
      </c>
      <c r="H43" s="8"/>
      <c r="I43" s="8">
        <f t="shared" ref="I43:I49" si="12">H43</f>
        <v>0</v>
      </c>
      <c r="J43" s="8">
        <v>5</v>
      </c>
      <c r="K43" s="43"/>
      <c r="L43" s="45"/>
      <c r="M43" s="45"/>
      <c r="N43" s="45">
        <f t="shared" si="5"/>
        <v>10</v>
      </c>
      <c r="O43" s="45">
        <f t="shared" si="6"/>
        <v>200</v>
      </c>
    </row>
    <row r="44" spans="1:15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2.5</v>
      </c>
      <c r="F44" s="40">
        <v>30</v>
      </c>
      <c r="G44" s="25">
        <v>200</v>
      </c>
      <c r="H44" s="8">
        <v>4</v>
      </c>
      <c r="I44" s="8">
        <f t="shared" si="12"/>
        <v>4</v>
      </c>
      <c r="J44" s="8">
        <v>15</v>
      </c>
      <c r="K44" s="43">
        <v>810</v>
      </c>
      <c r="L44" s="45"/>
      <c r="M44" s="45"/>
      <c r="N44" s="45">
        <f t="shared" si="5"/>
        <v>45</v>
      </c>
      <c r="O44" s="45">
        <f t="shared" si="6"/>
        <v>1010</v>
      </c>
    </row>
    <row r="45" spans="1:15" x14ac:dyDescent="0.25">
      <c r="A45" s="6">
        <v>4</v>
      </c>
      <c r="B45" s="7" t="s">
        <v>6</v>
      </c>
      <c r="C45" s="23" t="s">
        <v>33</v>
      </c>
      <c r="D45" s="7"/>
      <c r="E45" s="5"/>
      <c r="F45" s="40"/>
      <c r="G45" s="25"/>
      <c r="H45" s="8"/>
      <c r="I45" s="8">
        <f t="shared" si="12"/>
        <v>0</v>
      </c>
      <c r="J45" s="8"/>
      <c r="K45" s="43"/>
      <c r="L45" s="45"/>
      <c r="M45" s="45"/>
      <c r="N45" s="45">
        <f t="shared" si="5"/>
        <v>0</v>
      </c>
      <c r="O45" s="45">
        <f t="shared" si="6"/>
        <v>0</v>
      </c>
    </row>
    <row r="46" spans="1:15" x14ac:dyDescent="0.25">
      <c r="A46" s="6">
        <v>5</v>
      </c>
      <c r="B46" s="7" t="s">
        <v>7</v>
      </c>
      <c r="C46" s="23" t="s">
        <v>33</v>
      </c>
      <c r="D46" s="7">
        <v>21</v>
      </c>
      <c r="E46" s="5">
        <v>21</v>
      </c>
      <c r="F46" s="40">
        <v>25</v>
      </c>
      <c r="G46" s="25">
        <v>100</v>
      </c>
      <c r="H46" s="8"/>
      <c r="I46" s="8">
        <f t="shared" si="12"/>
        <v>0</v>
      </c>
      <c r="J46" s="8">
        <v>10</v>
      </c>
      <c r="K46" s="43"/>
      <c r="L46" s="45"/>
      <c r="M46" s="45"/>
      <c r="N46" s="45">
        <f t="shared" si="5"/>
        <v>35</v>
      </c>
      <c r="O46" s="45">
        <f t="shared" si="6"/>
        <v>100</v>
      </c>
    </row>
    <row r="47" spans="1:15" x14ac:dyDescent="0.25">
      <c r="A47" s="6">
        <v>6</v>
      </c>
      <c r="B47" s="7" t="s">
        <v>8</v>
      </c>
      <c r="C47" s="23" t="s">
        <v>33</v>
      </c>
      <c r="D47" s="23"/>
      <c r="E47" s="23"/>
      <c r="F47" s="5"/>
      <c r="G47" s="25"/>
      <c r="H47" s="8"/>
      <c r="I47" s="8"/>
      <c r="J47" s="8"/>
      <c r="K47" s="43"/>
      <c r="L47" s="45"/>
      <c r="M47" s="45"/>
      <c r="N47" s="45">
        <f t="shared" si="5"/>
        <v>0</v>
      </c>
      <c r="O47" s="45">
        <f t="shared" si="6"/>
        <v>0</v>
      </c>
    </row>
    <row r="48" spans="1:15" x14ac:dyDescent="0.25">
      <c r="A48" s="6">
        <v>7</v>
      </c>
      <c r="B48" s="7" t="s">
        <v>35</v>
      </c>
      <c r="C48" s="23" t="s">
        <v>33</v>
      </c>
      <c r="D48" s="23"/>
      <c r="E48" s="23"/>
      <c r="F48" s="5"/>
      <c r="G48" s="25"/>
      <c r="H48" s="8"/>
      <c r="I48" s="8">
        <f t="shared" si="12"/>
        <v>0</v>
      </c>
      <c r="J48" s="8"/>
      <c r="K48" s="43"/>
      <c r="L48" s="45"/>
      <c r="M48" s="45"/>
      <c r="N48" s="45">
        <f t="shared" si="5"/>
        <v>0</v>
      </c>
      <c r="O48" s="45">
        <f t="shared" si="6"/>
        <v>0</v>
      </c>
    </row>
    <row r="49" spans="1:15" x14ac:dyDescent="0.25">
      <c r="A49" s="6">
        <v>8</v>
      </c>
      <c r="B49" s="7" t="s">
        <v>36</v>
      </c>
      <c r="C49" s="23" t="s">
        <v>33</v>
      </c>
      <c r="D49" s="23"/>
      <c r="E49" s="5"/>
      <c r="F49" s="5"/>
      <c r="G49" s="25"/>
      <c r="H49" s="8"/>
      <c r="I49" s="8">
        <f t="shared" si="12"/>
        <v>0</v>
      </c>
      <c r="J49" s="8"/>
      <c r="K49" s="43"/>
      <c r="L49" s="45"/>
      <c r="M49" s="45"/>
      <c r="N49" s="45">
        <f t="shared" si="5"/>
        <v>0</v>
      </c>
      <c r="O49" s="45">
        <f t="shared" si="6"/>
        <v>0</v>
      </c>
    </row>
    <row r="50" spans="1:15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45"/>
      <c r="M50" s="45"/>
      <c r="N50" s="45"/>
      <c r="O50" s="45"/>
    </row>
    <row r="51" spans="1:15" x14ac:dyDescent="0.25">
      <c r="A51" s="6">
        <v>1</v>
      </c>
      <c r="B51" s="7" t="s">
        <v>38</v>
      </c>
      <c r="C51" s="23" t="s">
        <v>37</v>
      </c>
      <c r="D51" s="23"/>
      <c r="E51" s="23"/>
      <c r="F51" s="5"/>
      <c r="G51" s="25"/>
      <c r="H51" s="23"/>
      <c r="I51" s="23"/>
      <c r="J51" s="5"/>
      <c r="K51" s="44"/>
      <c r="L51" s="45"/>
      <c r="M51" s="45"/>
      <c r="N51" s="45">
        <f t="shared" si="5"/>
        <v>0</v>
      </c>
      <c r="O51" s="45">
        <f t="shared" si="6"/>
        <v>0</v>
      </c>
    </row>
    <row r="52" spans="1:15" ht="63" x14ac:dyDescent="0.25">
      <c r="A52" s="6">
        <v>2</v>
      </c>
      <c r="B52" s="22" t="s">
        <v>39</v>
      </c>
      <c r="C52" s="24" t="s">
        <v>33</v>
      </c>
      <c r="D52" s="23"/>
      <c r="E52" s="23"/>
      <c r="F52" s="5"/>
      <c r="G52" s="25"/>
      <c r="H52" s="23"/>
      <c r="I52" s="23"/>
      <c r="J52" s="5"/>
      <c r="K52" s="44"/>
      <c r="L52" s="45"/>
      <c r="M52" s="45"/>
      <c r="N52" s="45">
        <f t="shared" si="5"/>
        <v>0</v>
      </c>
      <c r="O52" s="45">
        <f t="shared" si="6"/>
        <v>0</v>
      </c>
    </row>
    <row r="53" spans="1:15" x14ac:dyDescent="0.25">
      <c r="A53" s="6">
        <v>3</v>
      </c>
      <c r="B53" s="7" t="s">
        <v>40</v>
      </c>
      <c r="C53" s="23" t="s">
        <v>37</v>
      </c>
      <c r="D53" s="41">
        <v>800</v>
      </c>
      <c r="E53" s="40">
        <v>1015</v>
      </c>
      <c r="F53" s="40">
        <v>1</v>
      </c>
      <c r="G53" s="42">
        <v>4</v>
      </c>
      <c r="H53" s="23"/>
      <c r="I53" s="23"/>
      <c r="J53" s="5"/>
      <c r="K53" s="44"/>
      <c r="L53" s="45"/>
      <c r="M53" s="45"/>
      <c r="N53" s="45">
        <f t="shared" si="5"/>
        <v>1</v>
      </c>
      <c r="O53" s="45">
        <f t="shared" si="6"/>
        <v>4</v>
      </c>
    </row>
    <row r="54" spans="1:15" x14ac:dyDescent="0.25">
      <c r="A54" s="20"/>
      <c r="B54" s="12"/>
      <c r="C54" s="12"/>
      <c r="D54" s="28"/>
      <c r="E54" s="13"/>
      <c r="F54" s="13"/>
      <c r="G54" s="21"/>
    </row>
    <row r="57" spans="1:15" x14ac:dyDescent="0.25">
      <c r="D57" s="29"/>
    </row>
  </sheetData>
  <mergeCells count="25">
    <mergeCell ref="A8:K8"/>
    <mergeCell ref="A24:K24"/>
    <mergeCell ref="A41:K41"/>
    <mergeCell ref="A50:K50"/>
    <mergeCell ref="L5:O5"/>
    <mergeCell ref="L6:L7"/>
    <mergeCell ref="M6:M7"/>
    <mergeCell ref="N6:N7"/>
    <mergeCell ref="O6:O7"/>
    <mergeCell ref="H5:K5"/>
    <mergeCell ref="H6:H7"/>
    <mergeCell ref="I6:I7"/>
    <mergeCell ref="J6:J7"/>
    <mergeCell ref="K6:K7"/>
    <mergeCell ref="B5:B7"/>
    <mergeCell ref="A5:A7"/>
    <mergeCell ref="A2:E2"/>
    <mergeCell ref="A4:G4"/>
    <mergeCell ref="C5:C7"/>
    <mergeCell ref="A1:K1"/>
    <mergeCell ref="F6:F7"/>
    <mergeCell ref="G6:G7"/>
    <mergeCell ref="D5:G5"/>
    <mergeCell ref="D6:D7"/>
    <mergeCell ref="E6:E7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34" workbookViewId="0">
      <selection activeCell="G39" sqref="G39"/>
    </sheetView>
  </sheetViews>
  <sheetFormatPr defaultRowHeight="15.75" x14ac:dyDescent="0.25"/>
  <cols>
    <col min="1" max="1" width="5.85546875" style="100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00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74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00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73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31</v>
      </c>
      <c r="F9" s="18">
        <v>5</v>
      </c>
      <c r="G9" s="18">
        <v>14</v>
      </c>
      <c r="H9" s="65"/>
      <c r="I9" s="65"/>
      <c r="J9" s="8"/>
      <c r="K9" s="43"/>
      <c r="L9" s="79">
        <f>AVERAGE(D9,H9)</f>
        <v>22</v>
      </c>
      <c r="M9" s="94">
        <f>AVERAGE(E9,I9)</f>
        <v>31</v>
      </c>
      <c r="N9" s="45">
        <f>F9+J9</f>
        <v>5</v>
      </c>
      <c r="O9" s="45">
        <f>G9+K9</f>
        <v>14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f>E10</f>
        <v>27.5</v>
      </c>
      <c r="E10" s="56">
        <v>27.5</v>
      </c>
      <c r="F10" s="18">
        <v>5</v>
      </c>
      <c r="G10" s="18">
        <v>45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27.5</v>
      </c>
      <c r="N10" s="45">
        <f t="shared" ref="N10:O53" si="1">F10+J10</f>
        <v>5</v>
      </c>
      <c r="O10" s="45">
        <f t="shared" si="1"/>
        <v>45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45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1"/>
        <v>45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56</v>
      </c>
      <c r="E12" s="59">
        <v>59</v>
      </c>
      <c r="F12" s="37">
        <v>10</v>
      </c>
      <c r="G12" s="18">
        <v>34</v>
      </c>
      <c r="H12" s="65"/>
      <c r="I12" s="65"/>
      <c r="J12" s="8"/>
      <c r="K12" s="43"/>
      <c r="L12" s="79">
        <f t="shared" si="0"/>
        <v>56</v>
      </c>
      <c r="M12" s="94">
        <f t="shared" si="0"/>
        <v>59</v>
      </c>
      <c r="N12" s="45">
        <f t="shared" si="1"/>
        <v>10</v>
      </c>
      <c r="O12" s="45">
        <f t="shared" si="1"/>
        <v>34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72</v>
      </c>
      <c r="E13" s="59">
        <v>72</v>
      </c>
      <c r="F13" s="37">
        <v>6</v>
      </c>
      <c r="G13" s="18">
        <v>5</v>
      </c>
      <c r="H13" s="65">
        <v>58</v>
      </c>
      <c r="I13" s="65">
        <f t="shared" ref="I13:I23" si="2">H13</f>
        <v>58</v>
      </c>
      <c r="J13" s="8">
        <v>1</v>
      </c>
      <c r="K13" s="43">
        <v>8</v>
      </c>
      <c r="L13" s="79">
        <f t="shared" si="0"/>
        <v>65</v>
      </c>
      <c r="M13" s="95">
        <f t="shared" si="0"/>
        <v>65</v>
      </c>
      <c r="N13" s="45">
        <f t="shared" si="1"/>
        <v>7</v>
      </c>
      <c r="O13" s="45">
        <f t="shared" si="1"/>
        <v>13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20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20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>
        <v>67</v>
      </c>
      <c r="E15" s="59">
        <v>67</v>
      </c>
      <c r="F15" s="37">
        <v>20</v>
      </c>
      <c r="G15" s="18">
        <v>101</v>
      </c>
      <c r="H15" s="65"/>
      <c r="I15" s="65"/>
      <c r="J15" s="8"/>
      <c r="K15" s="43"/>
      <c r="L15" s="79">
        <f t="shared" si="0"/>
        <v>67</v>
      </c>
      <c r="M15" s="79">
        <f t="shared" si="0"/>
        <v>67</v>
      </c>
      <c r="N15" s="45">
        <f t="shared" si="1"/>
        <v>20</v>
      </c>
      <c r="O15" s="45">
        <f t="shared" si="1"/>
        <v>101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34.5</v>
      </c>
      <c r="E17" s="61">
        <v>34.5</v>
      </c>
      <c r="F17" s="37">
        <v>6</v>
      </c>
      <c r="G17" s="18">
        <v>30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332</v>
      </c>
      <c r="E18" s="59">
        <v>332</v>
      </c>
      <c r="F18" s="37">
        <v>10</v>
      </c>
      <c r="G18" s="18">
        <v>8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10</v>
      </c>
      <c r="O18" s="45">
        <f t="shared" si="1"/>
        <v>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si="2"/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2"/>
        <v>10.55</v>
      </c>
      <c r="J20" s="8">
        <v>5</v>
      </c>
      <c r="K20" s="43">
        <v>25</v>
      </c>
      <c r="L20" s="79">
        <f t="shared" si="0"/>
        <v>10.55</v>
      </c>
      <c r="M20" s="79">
        <f t="shared" si="0"/>
        <v>10.55</v>
      </c>
      <c r="N20" s="45">
        <f t="shared" si="1"/>
        <v>5</v>
      </c>
      <c r="O20" s="45">
        <f t="shared" si="1"/>
        <v>25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/>
      <c r="E21" s="56"/>
      <c r="F21" s="38"/>
      <c r="G21" s="18"/>
      <c r="H21" s="65">
        <v>35.5</v>
      </c>
      <c r="I21" s="65">
        <f t="shared" si="2"/>
        <v>35.5</v>
      </c>
      <c r="J21" s="8">
        <v>10</v>
      </c>
      <c r="K21" s="43">
        <v>100</v>
      </c>
      <c r="L21" s="79">
        <f t="shared" si="0"/>
        <v>35.5</v>
      </c>
      <c r="M21" s="79">
        <f t="shared" si="0"/>
        <v>35.5</v>
      </c>
      <c r="N21" s="45">
        <f t="shared" si="1"/>
        <v>10</v>
      </c>
      <c r="O21" s="45">
        <f t="shared" si="1"/>
        <v>100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0"/>
        <v>84</v>
      </c>
      <c r="N22" s="45">
        <f t="shared" si="1"/>
        <v>2</v>
      </c>
      <c r="O22" s="45">
        <f t="shared" si="1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36</v>
      </c>
      <c r="E23" s="56">
        <v>36</v>
      </c>
      <c r="F23" s="18">
        <v>12</v>
      </c>
      <c r="G23" s="18">
        <v>40</v>
      </c>
      <c r="H23" s="65">
        <v>35.5</v>
      </c>
      <c r="I23" s="65">
        <f t="shared" si="2"/>
        <v>35.5</v>
      </c>
      <c r="J23" s="8">
        <v>6</v>
      </c>
      <c r="K23" s="43">
        <v>6</v>
      </c>
      <c r="L23" s="79">
        <f t="shared" si="0"/>
        <v>35.75</v>
      </c>
      <c r="M23" s="79">
        <f t="shared" si="0"/>
        <v>35.75</v>
      </c>
      <c r="N23" s="45">
        <f t="shared" si="1"/>
        <v>18</v>
      </c>
      <c r="O23" s="45">
        <f t="shared" si="1"/>
        <v>46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6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0"/>
        <v>620.5</v>
      </c>
      <c r="N25" s="45">
        <f t="shared" si="1"/>
        <v>2</v>
      </c>
      <c r="O25" s="45">
        <f t="shared" si="1"/>
        <v>12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5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856</v>
      </c>
      <c r="M26" s="94">
        <f t="shared" si="0"/>
        <v>856</v>
      </c>
      <c r="N26" s="45">
        <f t="shared" si="1"/>
        <v>1</v>
      </c>
      <c r="O26" s="45">
        <f t="shared" si="1"/>
        <v>7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6</v>
      </c>
      <c r="H27" s="65"/>
      <c r="I27" s="65"/>
      <c r="J27" s="8"/>
      <c r="K27" s="43"/>
      <c r="L27" s="79">
        <f t="shared" si="0"/>
        <v>567</v>
      </c>
      <c r="M27" s="79">
        <f t="shared" si="0"/>
        <v>567</v>
      </c>
      <c r="N27" s="45">
        <f t="shared" si="1"/>
        <v>4</v>
      </c>
      <c r="O27" s="45">
        <f t="shared" si="1"/>
        <v>6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0"/>
        <v>837.2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99">
        <v>199.7</v>
      </c>
      <c r="E29" s="68">
        <v>199.7</v>
      </c>
      <c r="F29" s="39"/>
      <c r="G29" s="25">
        <v>42</v>
      </c>
      <c r="H29" s="65"/>
      <c r="I29" s="65"/>
      <c r="J29" s="8"/>
      <c r="K29" s="43"/>
      <c r="L29" s="79">
        <f t="shared" si="0"/>
        <v>199.7</v>
      </c>
      <c r="M29" s="79">
        <f t="shared" si="0"/>
        <v>199.7</v>
      </c>
      <c r="N29" s="45"/>
      <c r="O29" s="45">
        <f t="shared" si="1"/>
        <v>42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/>
      <c r="E30" s="63"/>
      <c r="F30" s="40"/>
      <c r="G30" s="25"/>
      <c r="H30" s="65"/>
      <c r="I30" s="65"/>
      <c r="J30" s="8"/>
      <c r="K30" s="43"/>
      <c r="L30" s="79"/>
      <c r="M30" s="79"/>
      <c r="N30" s="45"/>
      <c r="O30" s="45"/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5</v>
      </c>
      <c r="G31" s="25">
        <v>28</v>
      </c>
      <c r="H31" s="77">
        <v>382.6</v>
      </c>
      <c r="I31" s="65">
        <f t="shared" si="3"/>
        <v>382.6</v>
      </c>
      <c r="J31" s="8">
        <v>5</v>
      </c>
      <c r="K31" s="43">
        <v>10</v>
      </c>
      <c r="L31" s="79">
        <f t="shared" si="0"/>
        <v>417.05</v>
      </c>
      <c r="M31" s="79">
        <f t="shared" si="0"/>
        <v>417.05</v>
      </c>
      <c r="N31" s="45">
        <f t="shared" si="1"/>
        <v>10</v>
      </c>
      <c r="O31" s="45">
        <f t="shared" si="1"/>
        <v>38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8</v>
      </c>
      <c r="G32" s="25">
        <v>28</v>
      </c>
      <c r="H32" s="77">
        <v>295</v>
      </c>
      <c r="I32" s="77">
        <f t="shared" si="3"/>
        <v>295</v>
      </c>
      <c r="J32" s="8">
        <v>5</v>
      </c>
      <c r="K32" s="43">
        <v>8</v>
      </c>
      <c r="L32" s="79">
        <f t="shared" si="0"/>
        <v>376.25</v>
      </c>
      <c r="M32" s="79">
        <f t="shared" si="0"/>
        <v>376.25</v>
      </c>
      <c r="N32" s="45">
        <f t="shared" si="1"/>
        <v>13</v>
      </c>
      <c r="O32" s="45">
        <f t="shared" si="1"/>
        <v>36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10</v>
      </c>
      <c r="G35" s="25">
        <v>22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111.25</v>
      </c>
      <c r="M35" s="79">
        <f t="shared" si="0"/>
        <v>111.25</v>
      </c>
      <c r="N35" s="45">
        <f t="shared" si="1"/>
        <v>10</v>
      </c>
      <c r="O35" s="45">
        <f t="shared" si="1"/>
        <v>92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/>
      <c r="O36" s="45"/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5"/>
      <c r="G37" s="25"/>
      <c r="H37" s="70"/>
      <c r="I37" s="70"/>
      <c r="J37" s="5"/>
      <c r="K37" s="44"/>
      <c r="L37" s="79"/>
      <c r="M37" s="79"/>
      <c r="N37" s="45"/>
      <c r="O37" s="45"/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132</v>
      </c>
      <c r="E38" s="70">
        <v>132</v>
      </c>
      <c r="F38" s="5">
        <v>1</v>
      </c>
      <c r="G38" s="25">
        <v>16</v>
      </c>
      <c r="H38" s="70"/>
      <c r="I38" s="70"/>
      <c r="J38" s="5"/>
      <c r="K38" s="44"/>
      <c r="L38" s="79"/>
      <c r="M38" s="79"/>
      <c r="N38" s="45"/>
      <c r="O38" s="45"/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399</v>
      </c>
      <c r="I39" s="70">
        <v>399</v>
      </c>
      <c r="J39" s="5">
        <v>1</v>
      </c>
      <c r="K39" s="44">
        <v>18</v>
      </c>
      <c r="L39" s="79">
        <f t="shared" si="0"/>
        <v>399</v>
      </c>
      <c r="M39" s="79">
        <f t="shared" si="0"/>
        <v>399</v>
      </c>
      <c r="N39" s="45">
        <f t="shared" si="1"/>
        <v>1</v>
      </c>
      <c r="O39" s="45">
        <f t="shared" si="1"/>
        <v>18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30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30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5</v>
      </c>
      <c r="G43" s="25">
        <v>160</v>
      </c>
      <c r="H43" s="65"/>
      <c r="I43" s="65"/>
      <c r="J43" s="8"/>
      <c r="K43" s="43"/>
      <c r="L43" s="79">
        <f t="shared" si="0"/>
        <v>43</v>
      </c>
      <c r="M43" s="79">
        <f t="shared" si="0"/>
        <v>43</v>
      </c>
      <c r="N43" s="45">
        <f t="shared" si="1"/>
        <v>5</v>
      </c>
      <c r="O43" s="45">
        <f t="shared" si="1"/>
        <v>160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30</v>
      </c>
      <c r="G44" s="25">
        <v>200</v>
      </c>
      <c r="H44" s="65">
        <v>5</v>
      </c>
      <c r="I44" s="65">
        <v>5</v>
      </c>
      <c r="J44" s="8">
        <v>15</v>
      </c>
      <c r="K44" s="43">
        <v>700</v>
      </c>
      <c r="L44" s="79">
        <f t="shared" si="0"/>
        <v>3.75</v>
      </c>
      <c r="M44" s="79">
        <f t="shared" si="0"/>
        <v>3.75</v>
      </c>
      <c r="N44" s="45">
        <f t="shared" si="1"/>
        <v>45</v>
      </c>
      <c r="O44" s="45">
        <f t="shared" si="1"/>
        <v>900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25</v>
      </c>
      <c r="G46" s="25">
        <v>250</v>
      </c>
      <c r="H46" s="65"/>
      <c r="I46" s="65"/>
      <c r="J46" s="8"/>
      <c r="K46" s="43"/>
      <c r="L46" s="79">
        <f t="shared" si="0"/>
        <v>10.5</v>
      </c>
      <c r="M46" s="79">
        <f t="shared" si="0"/>
        <v>10.5</v>
      </c>
      <c r="N46" s="45">
        <f t="shared" si="1"/>
        <v>25</v>
      </c>
      <c r="O46" s="45">
        <f t="shared" si="1"/>
        <v>250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0"/>
        <v>1015</v>
      </c>
      <c r="N53" s="45">
        <f t="shared" si="1"/>
        <v>1</v>
      </c>
      <c r="O53" s="45">
        <f t="shared" si="1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30" workbookViewId="0">
      <selection activeCell="I36" sqref="I36"/>
    </sheetView>
  </sheetViews>
  <sheetFormatPr defaultRowHeight="15.75" x14ac:dyDescent="0.25"/>
  <cols>
    <col min="1" max="1" width="5.85546875" style="101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01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01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73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31</v>
      </c>
      <c r="F9" s="18">
        <v>5</v>
      </c>
      <c r="G9" s="18">
        <v>14</v>
      </c>
      <c r="H9" s="65"/>
      <c r="I9" s="65"/>
      <c r="J9" s="8"/>
      <c r="K9" s="43"/>
      <c r="L9" s="79">
        <f>AVERAGE(D9,H9)</f>
        <v>22</v>
      </c>
      <c r="M9" s="94">
        <f>AVERAGE(E9,I9)</f>
        <v>31</v>
      </c>
      <c r="N9" s="45">
        <f>F9+J9</f>
        <v>5</v>
      </c>
      <c r="O9" s="45">
        <f>G9+K9</f>
        <v>14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f>E10</f>
        <v>27.5</v>
      </c>
      <c r="E10" s="56">
        <v>27.5</v>
      </c>
      <c r="F10" s="18">
        <v>5</v>
      </c>
      <c r="G10" s="18">
        <v>45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27.5</v>
      </c>
      <c r="N10" s="45">
        <f t="shared" ref="N10:O53" si="1">F10+J10</f>
        <v>5</v>
      </c>
      <c r="O10" s="45">
        <f t="shared" si="1"/>
        <v>45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45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1"/>
        <v>45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56</v>
      </c>
      <c r="E12" s="59">
        <v>59</v>
      </c>
      <c r="F12" s="37">
        <v>10</v>
      </c>
      <c r="G12" s="18">
        <v>30</v>
      </c>
      <c r="H12" s="65"/>
      <c r="I12" s="65"/>
      <c r="J12" s="8"/>
      <c r="K12" s="43"/>
      <c r="L12" s="79">
        <f t="shared" si="0"/>
        <v>56</v>
      </c>
      <c r="M12" s="94">
        <f t="shared" si="0"/>
        <v>59</v>
      </c>
      <c r="N12" s="45">
        <f t="shared" si="1"/>
        <v>10</v>
      </c>
      <c r="O12" s="45">
        <f t="shared" si="1"/>
        <v>30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72</v>
      </c>
      <c r="E13" s="59">
        <v>72</v>
      </c>
      <c r="F13" s="37">
        <v>6</v>
      </c>
      <c r="G13" s="18">
        <v>5</v>
      </c>
      <c r="H13" s="65">
        <v>58</v>
      </c>
      <c r="I13" s="65">
        <f t="shared" ref="I13:I23" si="2">H13</f>
        <v>58</v>
      </c>
      <c r="J13" s="8">
        <v>1</v>
      </c>
      <c r="K13" s="43">
        <v>2</v>
      </c>
      <c r="L13" s="79">
        <f t="shared" si="0"/>
        <v>65</v>
      </c>
      <c r="M13" s="95">
        <f t="shared" si="0"/>
        <v>65</v>
      </c>
      <c r="N13" s="45">
        <f t="shared" si="1"/>
        <v>7</v>
      </c>
      <c r="O13" s="45">
        <f t="shared" si="1"/>
        <v>7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18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>
        <v>67</v>
      </c>
      <c r="E15" s="59">
        <v>67</v>
      </c>
      <c r="F15" s="37">
        <v>20</v>
      </c>
      <c r="G15" s="18">
        <v>89</v>
      </c>
      <c r="H15" s="65"/>
      <c r="I15" s="65"/>
      <c r="J15" s="8"/>
      <c r="K15" s="43"/>
      <c r="L15" s="79">
        <f t="shared" si="0"/>
        <v>67</v>
      </c>
      <c r="M15" s="79">
        <f t="shared" si="0"/>
        <v>67</v>
      </c>
      <c r="N15" s="45">
        <f t="shared" si="1"/>
        <v>20</v>
      </c>
      <c r="O15" s="45">
        <f t="shared" si="1"/>
        <v>89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34.5</v>
      </c>
      <c r="E17" s="61">
        <v>34.5</v>
      </c>
      <c r="F17" s="37">
        <v>6</v>
      </c>
      <c r="G17" s="18">
        <v>30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332</v>
      </c>
      <c r="E18" s="59">
        <v>332</v>
      </c>
      <c r="F18" s="37">
        <v>10</v>
      </c>
      <c r="G18" s="18">
        <v>8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10</v>
      </c>
      <c r="O18" s="45">
        <f t="shared" si="1"/>
        <v>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si="2"/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10.55</v>
      </c>
      <c r="M20" s="79">
        <f t="shared" si="0"/>
        <v>10.55</v>
      </c>
      <c r="N20" s="45">
        <f t="shared" si="1"/>
        <v>5</v>
      </c>
      <c r="O20" s="45">
        <f t="shared" si="1"/>
        <v>22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/>
      <c r="E21" s="56"/>
      <c r="F21" s="38"/>
      <c r="G21" s="18"/>
      <c r="H21" s="65">
        <v>35.5</v>
      </c>
      <c r="I21" s="65">
        <f t="shared" si="2"/>
        <v>35.5</v>
      </c>
      <c r="J21" s="8">
        <v>10</v>
      </c>
      <c r="K21" s="43">
        <v>85</v>
      </c>
      <c r="L21" s="79">
        <f t="shared" si="0"/>
        <v>35.5</v>
      </c>
      <c r="M21" s="79">
        <f t="shared" si="0"/>
        <v>35.5</v>
      </c>
      <c r="N21" s="45">
        <f t="shared" si="1"/>
        <v>10</v>
      </c>
      <c r="O21" s="45">
        <f t="shared" si="1"/>
        <v>85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0"/>
        <v>84</v>
      </c>
      <c r="N22" s="45">
        <f t="shared" si="1"/>
        <v>2</v>
      </c>
      <c r="O22" s="45">
        <f t="shared" si="1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36</v>
      </c>
      <c r="E23" s="56">
        <v>36</v>
      </c>
      <c r="F23" s="18">
        <v>12</v>
      </c>
      <c r="G23" s="18">
        <v>40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35.75</v>
      </c>
      <c r="N23" s="45">
        <f t="shared" si="1"/>
        <v>18</v>
      </c>
      <c r="O23" s="45">
        <f t="shared" si="1"/>
        <v>44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6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0"/>
        <v>620.5</v>
      </c>
      <c r="N25" s="45">
        <f t="shared" si="1"/>
        <v>2</v>
      </c>
      <c r="O25" s="45">
        <f t="shared" si="1"/>
        <v>12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5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856</v>
      </c>
      <c r="M26" s="94">
        <f t="shared" si="0"/>
        <v>856</v>
      </c>
      <c r="N26" s="45">
        <f t="shared" si="1"/>
        <v>1</v>
      </c>
      <c r="O26" s="45">
        <f t="shared" si="1"/>
        <v>7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6</v>
      </c>
      <c r="H27" s="65"/>
      <c r="I27" s="65"/>
      <c r="J27" s="8"/>
      <c r="K27" s="43"/>
      <c r="L27" s="79">
        <f t="shared" si="0"/>
        <v>567</v>
      </c>
      <c r="M27" s="79">
        <f t="shared" si="0"/>
        <v>567</v>
      </c>
      <c r="N27" s="45">
        <f t="shared" si="1"/>
        <v>4</v>
      </c>
      <c r="O27" s="45">
        <f t="shared" si="1"/>
        <v>6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0"/>
        <v>837.2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99">
        <v>199.7</v>
      </c>
      <c r="E29" s="68">
        <v>199.7</v>
      </c>
      <c r="F29" s="39"/>
      <c r="G29" s="25">
        <v>40</v>
      </c>
      <c r="H29" s="65"/>
      <c r="I29" s="65"/>
      <c r="J29" s="8"/>
      <c r="K29" s="43"/>
      <c r="L29" s="79">
        <f t="shared" si="0"/>
        <v>199.7</v>
      </c>
      <c r="M29" s="79">
        <f t="shared" si="0"/>
        <v>199.7</v>
      </c>
      <c r="N29" s="45"/>
      <c r="O29" s="45">
        <f t="shared" si="1"/>
        <v>40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/>
      <c r="E30" s="63"/>
      <c r="F30" s="40"/>
      <c r="G30" s="25"/>
      <c r="H30" s="65"/>
      <c r="I30" s="65"/>
      <c r="J30" s="8"/>
      <c r="K30" s="43"/>
      <c r="L30" s="79"/>
      <c r="M30" s="79"/>
      <c r="N30" s="45"/>
      <c r="O30" s="45"/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5</v>
      </c>
      <c r="G31" s="25">
        <v>22</v>
      </c>
      <c r="H31" s="77">
        <v>382.6</v>
      </c>
      <c r="I31" s="65">
        <f t="shared" si="3"/>
        <v>382.6</v>
      </c>
      <c r="J31" s="8">
        <v>5</v>
      </c>
      <c r="K31" s="43">
        <v>10</v>
      </c>
      <c r="L31" s="79">
        <f t="shared" si="0"/>
        <v>417.05</v>
      </c>
      <c r="M31" s="79">
        <f t="shared" si="0"/>
        <v>417.05</v>
      </c>
      <c r="N31" s="45">
        <f t="shared" si="1"/>
        <v>10</v>
      </c>
      <c r="O31" s="45">
        <f t="shared" si="1"/>
        <v>32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8</v>
      </c>
      <c r="G32" s="25">
        <v>26</v>
      </c>
      <c r="H32" s="77">
        <v>295</v>
      </c>
      <c r="I32" s="77">
        <f t="shared" si="3"/>
        <v>295</v>
      </c>
      <c r="J32" s="8">
        <v>5</v>
      </c>
      <c r="K32" s="43">
        <v>8</v>
      </c>
      <c r="L32" s="79">
        <f t="shared" si="0"/>
        <v>376.25</v>
      </c>
      <c r="M32" s="79">
        <f t="shared" si="0"/>
        <v>376.25</v>
      </c>
      <c r="N32" s="45">
        <f t="shared" si="1"/>
        <v>13</v>
      </c>
      <c r="O32" s="45">
        <f t="shared" si="1"/>
        <v>34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10</v>
      </c>
      <c r="G35" s="25">
        <v>22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111.25</v>
      </c>
      <c r="M35" s="79">
        <f t="shared" si="0"/>
        <v>111.25</v>
      </c>
      <c r="N35" s="45">
        <f t="shared" si="1"/>
        <v>10</v>
      </c>
      <c r="O35" s="45">
        <f t="shared" si="1"/>
        <v>92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/>
      <c r="O36" s="45"/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5"/>
      <c r="G37" s="25"/>
      <c r="H37" s="70"/>
      <c r="I37" s="70"/>
      <c r="J37" s="5"/>
      <c r="K37" s="44"/>
      <c r="L37" s="79"/>
      <c r="M37" s="79"/>
      <c r="N37" s="45"/>
      <c r="O37" s="45"/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132</v>
      </c>
      <c r="E38" s="70">
        <v>132</v>
      </c>
      <c r="F38" s="5">
        <v>1</v>
      </c>
      <c r="G38" s="25">
        <v>16</v>
      </c>
      <c r="H38" s="70"/>
      <c r="I38" s="70"/>
      <c r="J38" s="5"/>
      <c r="K38" s="44"/>
      <c r="L38" s="79"/>
      <c r="M38" s="79"/>
      <c r="N38" s="45"/>
      <c r="O38" s="45"/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399</v>
      </c>
      <c r="I39" s="70">
        <v>399</v>
      </c>
      <c r="J39" s="5">
        <v>1</v>
      </c>
      <c r="K39" s="44">
        <v>18</v>
      </c>
      <c r="L39" s="79">
        <f t="shared" si="0"/>
        <v>399</v>
      </c>
      <c r="M39" s="79">
        <f t="shared" si="0"/>
        <v>399</v>
      </c>
      <c r="N39" s="45">
        <f t="shared" si="1"/>
        <v>1</v>
      </c>
      <c r="O39" s="45">
        <f t="shared" si="1"/>
        <v>18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26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26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5</v>
      </c>
      <c r="G43" s="25">
        <v>160</v>
      </c>
      <c r="H43" s="65"/>
      <c r="I43" s="65"/>
      <c r="J43" s="8"/>
      <c r="K43" s="43"/>
      <c r="L43" s="79">
        <f t="shared" si="0"/>
        <v>43</v>
      </c>
      <c r="M43" s="79">
        <f t="shared" si="0"/>
        <v>43</v>
      </c>
      <c r="N43" s="45">
        <f t="shared" si="1"/>
        <v>5</v>
      </c>
      <c r="O43" s="45">
        <f t="shared" si="1"/>
        <v>160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30</v>
      </c>
      <c r="G44" s="25">
        <v>200</v>
      </c>
      <c r="H44" s="65">
        <v>5</v>
      </c>
      <c r="I44" s="65">
        <v>5</v>
      </c>
      <c r="J44" s="8">
        <v>15</v>
      </c>
      <c r="K44" s="43">
        <v>700</v>
      </c>
      <c r="L44" s="79">
        <f t="shared" si="0"/>
        <v>3.75</v>
      </c>
      <c r="M44" s="79">
        <f t="shared" si="0"/>
        <v>3.75</v>
      </c>
      <c r="N44" s="45">
        <f t="shared" si="1"/>
        <v>45</v>
      </c>
      <c r="O44" s="45">
        <f t="shared" si="1"/>
        <v>900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25</v>
      </c>
      <c r="G46" s="25">
        <v>250</v>
      </c>
      <c r="H46" s="65"/>
      <c r="I46" s="65"/>
      <c r="J46" s="8"/>
      <c r="K46" s="43"/>
      <c r="L46" s="79">
        <f t="shared" si="0"/>
        <v>10.5</v>
      </c>
      <c r="M46" s="79">
        <f t="shared" si="0"/>
        <v>10.5</v>
      </c>
      <c r="N46" s="45">
        <f t="shared" si="1"/>
        <v>25</v>
      </c>
      <c r="O46" s="45">
        <f t="shared" si="1"/>
        <v>250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0"/>
        <v>1015</v>
      </c>
      <c r="N53" s="45">
        <f t="shared" si="1"/>
        <v>1</v>
      </c>
      <c r="O53" s="45">
        <f t="shared" si="1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9" workbookViewId="0">
      <selection activeCell="I37" sqref="I37"/>
    </sheetView>
  </sheetViews>
  <sheetFormatPr defaultRowHeight="15.75" x14ac:dyDescent="0.25"/>
  <cols>
    <col min="1" max="1" width="5.85546875" style="102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02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02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73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31</v>
      </c>
      <c r="F9" s="18">
        <v>5</v>
      </c>
      <c r="G9" s="18">
        <v>6</v>
      </c>
      <c r="H9" s="65"/>
      <c r="I9" s="65"/>
      <c r="J9" s="8"/>
      <c r="K9" s="43"/>
      <c r="L9" s="79">
        <f>AVERAGE(D9,H9)</f>
        <v>22</v>
      </c>
      <c r="M9" s="94">
        <f>AVERAGE(E9,I9)</f>
        <v>31</v>
      </c>
      <c r="N9" s="45">
        <f>F9+J9</f>
        <v>5</v>
      </c>
      <c r="O9" s="45">
        <f>G9+K9</f>
        <v>6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f>E10</f>
        <v>27.5</v>
      </c>
      <c r="E10" s="56">
        <v>27.5</v>
      </c>
      <c r="F10" s="18">
        <v>5</v>
      </c>
      <c r="G10" s="18">
        <v>25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27.5</v>
      </c>
      <c r="N10" s="45">
        <f t="shared" ref="N10:O53" si="1">F10+J10</f>
        <v>5</v>
      </c>
      <c r="O10" s="45">
        <f t="shared" si="1"/>
        <v>25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22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1"/>
        <v>22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56</v>
      </c>
      <c r="E12" s="59">
        <v>59</v>
      </c>
      <c r="F12" s="37">
        <v>10</v>
      </c>
      <c r="G12" s="18">
        <v>18</v>
      </c>
      <c r="H12" s="65"/>
      <c r="I12" s="65"/>
      <c r="J12" s="8"/>
      <c r="K12" s="43"/>
      <c r="L12" s="79">
        <f t="shared" si="0"/>
        <v>56</v>
      </c>
      <c r="M12" s="94">
        <f t="shared" si="0"/>
        <v>59</v>
      </c>
      <c r="N12" s="45">
        <f t="shared" si="1"/>
        <v>10</v>
      </c>
      <c r="O12" s="45">
        <f t="shared" si="1"/>
        <v>18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72</v>
      </c>
      <c r="E13" s="59">
        <v>72</v>
      </c>
      <c r="F13" s="37">
        <v>6</v>
      </c>
      <c r="G13" s="18">
        <v>5</v>
      </c>
      <c r="H13" s="65">
        <v>58</v>
      </c>
      <c r="I13" s="65">
        <f t="shared" ref="I13:I23" si="2">H13</f>
        <v>58</v>
      </c>
      <c r="J13" s="8">
        <v>1</v>
      </c>
      <c r="K13" s="43">
        <v>2</v>
      </c>
      <c r="L13" s="79">
        <f t="shared" si="0"/>
        <v>65</v>
      </c>
      <c r="M13" s="95">
        <f t="shared" si="0"/>
        <v>65</v>
      </c>
      <c r="N13" s="45">
        <f t="shared" si="1"/>
        <v>7</v>
      </c>
      <c r="O13" s="45">
        <f t="shared" si="1"/>
        <v>7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>
        <v>67</v>
      </c>
      <c r="E15" s="59">
        <v>67</v>
      </c>
      <c r="F15" s="37">
        <v>20</v>
      </c>
      <c r="G15" s="18">
        <v>100</v>
      </c>
      <c r="H15" s="65"/>
      <c r="I15" s="65"/>
      <c r="J15" s="8"/>
      <c r="K15" s="43"/>
      <c r="L15" s="79">
        <f t="shared" si="0"/>
        <v>67</v>
      </c>
      <c r="M15" s="79">
        <f t="shared" si="0"/>
        <v>67</v>
      </c>
      <c r="N15" s="45">
        <f t="shared" si="1"/>
        <v>20</v>
      </c>
      <c r="O15" s="45">
        <f t="shared" si="1"/>
        <v>100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34.5</v>
      </c>
      <c r="E17" s="61">
        <v>34.5</v>
      </c>
      <c r="F17" s="37">
        <v>6</v>
      </c>
      <c r="G17" s="18">
        <v>26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26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332</v>
      </c>
      <c r="E18" s="59">
        <v>332</v>
      </c>
      <c r="F18" s="37">
        <v>10</v>
      </c>
      <c r="G18" s="18">
        <v>8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10</v>
      </c>
      <c r="O18" s="45">
        <f t="shared" si="1"/>
        <v>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si="2"/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10.55</v>
      </c>
      <c r="M20" s="79">
        <f t="shared" si="0"/>
        <v>10.55</v>
      </c>
      <c r="N20" s="45">
        <f t="shared" si="1"/>
        <v>5</v>
      </c>
      <c r="O20" s="45">
        <f t="shared" si="1"/>
        <v>22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/>
      <c r="E21" s="56"/>
      <c r="F21" s="38"/>
      <c r="G21" s="18"/>
      <c r="H21" s="65">
        <v>35.5</v>
      </c>
      <c r="I21" s="65">
        <f t="shared" si="2"/>
        <v>35.5</v>
      </c>
      <c r="J21" s="8">
        <v>10</v>
      </c>
      <c r="K21" s="43">
        <v>85</v>
      </c>
      <c r="L21" s="79">
        <f t="shared" si="0"/>
        <v>35.5</v>
      </c>
      <c r="M21" s="79">
        <f t="shared" si="0"/>
        <v>35.5</v>
      </c>
      <c r="N21" s="45">
        <f t="shared" si="1"/>
        <v>10</v>
      </c>
      <c r="O21" s="45">
        <f t="shared" si="1"/>
        <v>85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0"/>
        <v>84</v>
      </c>
      <c r="N22" s="45">
        <f t="shared" si="1"/>
        <v>2</v>
      </c>
      <c r="O22" s="45">
        <f t="shared" si="1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65</v>
      </c>
      <c r="E23" s="56">
        <v>65</v>
      </c>
      <c r="F23" s="18">
        <v>12</v>
      </c>
      <c r="G23" s="18">
        <v>18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50.25</v>
      </c>
      <c r="M23" s="79">
        <f t="shared" si="0"/>
        <v>50.25</v>
      </c>
      <c r="N23" s="45">
        <f t="shared" si="1"/>
        <v>18</v>
      </c>
      <c r="O23" s="45">
        <f t="shared" si="1"/>
        <v>22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6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0"/>
        <v>620.5</v>
      </c>
      <c r="N25" s="45">
        <f t="shared" si="1"/>
        <v>2</v>
      </c>
      <c r="O25" s="45">
        <f t="shared" si="1"/>
        <v>12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5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856</v>
      </c>
      <c r="M26" s="94">
        <f t="shared" si="0"/>
        <v>856</v>
      </c>
      <c r="N26" s="45">
        <f t="shared" si="1"/>
        <v>1</v>
      </c>
      <c r="O26" s="45">
        <f t="shared" si="1"/>
        <v>7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6</v>
      </c>
      <c r="H27" s="65"/>
      <c r="I27" s="65"/>
      <c r="J27" s="8"/>
      <c r="K27" s="43"/>
      <c r="L27" s="79">
        <f t="shared" si="0"/>
        <v>567</v>
      </c>
      <c r="M27" s="79">
        <f t="shared" si="0"/>
        <v>567</v>
      </c>
      <c r="N27" s="45">
        <f t="shared" si="1"/>
        <v>4</v>
      </c>
      <c r="O27" s="45">
        <f t="shared" si="1"/>
        <v>6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0"/>
        <v>837.2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99">
        <v>228</v>
      </c>
      <c r="E29" s="68">
        <v>228</v>
      </c>
      <c r="F29" s="39"/>
      <c r="G29" s="25">
        <v>60</v>
      </c>
      <c r="H29" s="65"/>
      <c r="I29" s="65"/>
      <c r="J29" s="8"/>
      <c r="K29" s="43"/>
      <c r="L29" s="79">
        <f t="shared" si="0"/>
        <v>228</v>
      </c>
      <c r="M29" s="79">
        <f t="shared" si="0"/>
        <v>228</v>
      </c>
      <c r="N29" s="45"/>
      <c r="O29" s="45">
        <f t="shared" si="1"/>
        <v>60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>
        <v>305</v>
      </c>
      <c r="E30" s="63">
        <v>305</v>
      </c>
      <c r="F30" s="40"/>
      <c r="G30" s="25">
        <v>40</v>
      </c>
      <c r="H30" s="65"/>
      <c r="I30" s="65"/>
      <c r="J30" s="8"/>
      <c r="K30" s="43"/>
      <c r="L30" s="79">
        <f t="shared" si="0"/>
        <v>305</v>
      </c>
      <c r="M30" s="79">
        <f t="shared" si="0"/>
        <v>305</v>
      </c>
      <c r="N30" s="45"/>
      <c r="O30" s="45">
        <f t="shared" si="1"/>
        <v>40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5</v>
      </c>
      <c r="G31" s="25">
        <v>20</v>
      </c>
      <c r="H31" s="77">
        <v>382.6</v>
      </c>
      <c r="I31" s="65">
        <f t="shared" si="3"/>
        <v>382.6</v>
      </c>
      <c r="J31" s="8">
        <v>5</v>
      </c>
      <c r="K31" s="43">
        <v>10</v>
      </c>
      <c r="L31" s="79">
        <f t="shared" si="0"/>
        <v>417.05</v>
      </c>
      <c r="M31" s="79">
        <f t="shared" si="0"/>
        <v>417.05</v>
      </c>
      <c r="N31" s="45">
        <f t="shared" si="1"/>
        <v>10</v>
      </c>
      <c r="O31" s="45">
        <f t="shared" si="1"/>
        <v>30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8</v>
      </c>
      <c r="G32" s="25">
        <v>24</v>
      </c>
      <c r="H32" s="77">
        <v>295</v>
      </c>
      <c r="I32" s="77">
        <f t="shared" si="3"/>
        <v>295</v>
      </c>
      <c r="J32" s="8">
        <v>5</v>
      </c>
      <c r="K32" s="43">
        <v>8</v>
      </c>
      <c r="L32" s="79">
        <f t="shared" si="0"/>
        <v>376.25</v>
      </c>
      <c r="M32" s="79">
        <f t="shared" si="0"/>
        <v>376.25</v>
      </c>
      <c r="N32" s="45">
        <f t="shared" si="1"/>
        <v>13</v>
      </c>
      <c r="O32" s="45">
        <f t="shared" si="1"/>
        <v>32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10</v>
      </c>
      <c r="G35" s="25">
        <v>22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111.25</v>
      </c>
      <c r="M35" s="79">
        <f t="shared" si="0"/>
        <v>111.25</v>
      </c>
      <c r="N35" s="45">
        <f t="shared" si="1"/>
        <v>10</v>
      </c>
      <c r="O35" s="45">
        <f t="shared" si="1"/>
        <v>92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ref="N36:N38" si="4">F36+J36</f>
        <v>0</v>
      </c>
      <c r="O36" s="45">
        <f t="shared" ref="O36:O38" si="5">G36+K36</f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274</v>
      </c>
      <c r="E37" s="70">
        <v>274</v>
      </c>
      <c r="F37" s="5"/>
      <c r="G37" s="25">
        <v>15</v>
      </c>
      <c r="H37" s="70"/>
      <c r="I37" s="70"/>
      <c r="J37" s="5"/>
      <c r="K37" s="44"/>
      <c r="L37" s="79">
        <f t="shared" ref="L37:L38" si="6">AVERAGE(D37,H37)</f>
        <v>274</v>
      </c>
      <c r="M37" s="79">
        <f t="shared" ref="M37:M38" si="7">AVERAGE(E37,I37)</f>
        <v>274</v>
      </c>
      <c r="N37" s="45">
        <f t="shared" si="4"/>
        <v>0</v>
      </c>
      <c r="O37" s="45">
        <f t="shared" si="5"/>
        <v>15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132</v>
      </c>
      <c r="E38" s="70">
        <v>132</v>
      </c>
      <c r="F38" s="5"/>
      <c r="G38" s="25">
        <v>16</v>
      </c>
      <c r="H38" s="70"/>
      <c r="I38" s="70"/>
      <c r="J38" s="5"/>
      <c r="K38" s="44"/>
      <c r="L38" s="79">
        <f t="shared" si="6"/>
        <v>132</v>
      </c>
      <c r="M38" s="79">
        <f t="shared" si="7"/>
        <v>132</v>
      </c>
      <c r="N38" s="45">
        <f t="shared" si="4"/>
        <v>0</v>
      </c>
      <c r="O38" s="45">
        <f t="shared" si="5"/>
        <v>16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399</v>
      </c>
      <c r="I39" s="70">
        <v>399</v>
      </c>
      <c r="J39" s="5">
        <v>1</v>
      </c>
      <c r="K39" s="44">
        <v>18</v>
      </c>
      <c r="L39" s="79">
        <f t="shared" si="0"/>
        <v>399</v>
      </c>
      <c r="M39" s="79">
        <f t="shared" si="0"/>
        <v>399</v>
      </c>
      <c r="N39" s="45">
        <f t="shared" si="1"/>
        <v>1</v>
      </c>
      <c r="O39" s="45">
        <f t="shared" si="1"/>
        <v>18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26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26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5</v>
      </c>
      <c r="G43" s="25">
        <v>160</v>
      </c>
      <c r="H43" s="65"/>
      <c r="I43" s="65"/>
      <c r="J43" s="8"/>
      <c r="K43" s="43"/>
      <c r="L43" s="79">
        <f t="shared" si="0"/>
        <v>43</v>
      </c>
      <c r="M43" s="79">
        <f t="shared" si="0"/>
        <v>43</v>
      </c>
      <c r="N43" s="45">
        <f t="shared" si="1"/>
        <v>5</v>
      </c>
      <c r="O43" s="45">
        <f t="shared" si="1"/>
        <v>160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30</v>
      </c>
      <c r="G44" s="25">
        <v>200</v>
      </c>
      <c r="H44" s="65">
        <v>5</v>
      </c>
      <c r="I44" s="65">
        <v>5</v>
      </c>
      <c r="J44" s="8">
        <v>15</v>
      </c>
      <c r="K44" s="43">
        <v>700</v>
      </c>
      <c r="L44" s="79">
        <f t="shared" si="0"/>
        <v>3.75</v>
      </c>
      <c r="M44" s="79">
        <f t="shared" si="0"/>
        <v>3.75</v>
      </c>
      <c r="N44" s="45">
        <f t="shared" si="1"/>
        <v>45</v>
      </c>
      <c r="O44" s="45">
        <f t="shared" si="1"/>
        <v>900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25</v>
      </c>
      <c r="G46" s="25">
        <v>250</v>
      </c>
      <c r="H46" s="65"/>
      <c r="I46" s="65"/>
      <c r="J46" s="8"/>
      <c r="K46" s="43"/>
      <c r="L46" s="79">
        <f t="shared" si="0"/>
        <v>10.5</v>
      </c>
      <c r="M46" s="79">
        <f t="shared" si="0"/>
        <v>10.5</v>
      </c>
      <c r="N46" s="45">
        <f t="shared" si="1"/>
        <v>25</v>
      </c>
      <c r="O46" s="45">
        <f t="shared" si="1"/>
        <v>250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0"/>
        <v>1015</v>
      </c>
      <c r="N53" s="45">
        <f t="shared" si="1"/>
        <v>1</v>
      </c>
      <c r="O53" s="45">
        <f t="shared" si="1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A24" sqref="A24:K24"/>
    </sheetView>
  </sheetViews>
  <sheetFormatPr defaultRowHeight="15.75" x14ac:dyDescent="0.25"/>
  <cols>
    <col min="1" max="1" width="5.85546875" style="103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03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77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03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73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31</v>
      </c>
      <c r="F9" s="18">
        <v>5</v>
      </c>
      <c r="G9" s="18">
        <v>6</v>
      </c>
      <c r="H9" s="65"/>
      <c r="I9" s="65"/>
      <c r="J9" s="8"/>
      <c r="K9" s="43"/>
      <c r="L9" s="79">
        <f>AVERAGE(D9,H9)</f>
        <v>22</v>
      </c>
      <c r="M9" s="94">
        <f>AVERAGE(E9,I9)</f>
        <v>31</v>
      </c>
      <c r="N9" s="45">
        <f>F9+J9</f>
        <v>5</v>
      </c>
      <c r="O9" s="45">
        <f>G9+K9</f>
        <v>6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f>E10</f>
        <v>27.5</v>
      </c>
      <c r="E10" s="56">
        <v>27.5</v>
      </c>
      <c r="F10" s="18">
        <v>5</v>
      </c>
      <c r="G10" s="18">
        <v>25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27.5</v>
      </c>
      <c r="N10" s="45">
        <f t="shared" ref="N10:O53" si="1">F10+J10</f>
        <v>5</v>
      </c>
      <c r="O10" s="45">
        <f t="shared" si="1"/>
        <v>25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22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1"/>
        <v>22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56</v>
      </c>
      <c r="E12" s="59">
        <v>59</v>
      </c>
      <c r="F12" s="37">
        <v>10</v>
      </c>
      <c r="G12" s="18">
        <v>18</v>
      </c>
      <c r="H12" s="65"/>
      <c r="I12" s="65"/>
      <c r="J12" s="8"/>
      <c r="K12" s="43"/>
      <c r="L12" s="79">
        <f t="shared" si="0"/>
        <v>56</v>
      </c>
      <c r="M12" s="94">
        <f t="shared" si="0"/>
        <v>59</v>
      </c>
      <c r="N12" s="45">
        <f t="shared" si="1"/>
        <v>10</v>
      </c>
      <c r="O12" s="45">
        <f t="shared" si="1"/>
        <v>18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72</v>
      </c>
      <c r="E13" s="59">
        <v>72</v>
      </c>
      <c r="F13" s="37">
        <v>6</v>
      </c>
      <c r="G13" s="18">
        <v>5</v>
      </c>
      <c r="H13" s="65">
        <v>58</v>
      </c>
      <c r="I13" s="65">
        <f t="shared" ref="I13:I23" si="2">H13</f>
        <v>58</v>
      </c>
      <c r="J13" s="8">
        <v>1</v>
      </c>
      <c r="K13" s="43">
        <v>2</v>
      </c>
      <c r="L13" s="79">
        <f t="shared" si="0"/>
        <v>65</v>
      </c>
      <c r="M13" s="95">
        <f t="shared" si="0"/>
        <v>65</v>
      </c>
      <c r="N13" s="45">
        <f t="shared" si="1"/>
        <v>7</v>
      </c>
      <c r="O13" s="45">
        <f t="shared" si="1"/>
        <v>7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>
        <v>67</v>
      </c>
      <c r="E15" s="59">
        <v>67</v>
      </c>
      <c r="F15" s="37">
        <v>20</v>
      </c>
      <c r="G15" s="18">
        <v>100</v>
      </c>
      <c r="H15" s="65"/>
      <c r="I15" s="65"/>
      <c r="J15" s="8"/>
      <c r="K15" s="43"/>
      <c r="L15" s="79">
        <f t="shared" si="0"/>
        <v>67</v>
      </c>
      <c r="M15" s="79">
        <f t="shared" si="0"/>
        <v>67</v>
      </c>
      <c r="N15" s="45">
        <f t="shared" si="1"/>
        <v>20</v>
      </c>
      <c r="O15" s="45">
        <f t="shared" si="1"/>
        <v>100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34.5</v>
      </c>
      <c r="E17" s="61">
        <v>34.5</v>
      </c>
      <c r="F17" s="37">
        <v>6</v>
      </c>
      <c r="G17" s="18">
        <v>26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26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332</v>
      </c>
      <c r="E18" s="59">
        <v>332</v>
      </c>
      <c r="F18" s="37">
        <v>10</v>
      </c>
      <c r="G18" s="18">
        <v>8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10</v>
      </c>
      <c r="O18" s="45">
        <f t="shared" si="1"/>
        <v>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si="2"/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10.55</v>
      </c>
      <c r="M20" s="79">
        <f t="shared" si="0"/>
        <v>10.55</v>
      </c>
      <c r="N20" s="45">
        <f t="shared" si="1"/>
        <v>5</v>
      </c>
      <c r="O20" s="45">
        <f t="shared" si="1"/>
        <v>22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/>
      <c r="E21" s="56"/>
      <c r="F21" s="38"/>
      <c r="G21" s="18"/>
      <c r="H21" s="65">
        <v>35.5</v>
      </c>
      <c r="I21" s="65">
        <f t="shared" si="2"/>
        <v>35.5</v>
      </c>
      <c r="J21" s="8">
        <v>10</v>
      </c>
      <c r="K21" s="43">
        <v>85</v>
      </c>
      <c r="L21" s="79">
        <f t="shared" si="0"/>
        <v>35.5</v>
      </c>
      <c r="M21" s="79">
        <f t="shared" si="0"/>
        <v>35.5</v>
      </c>
      <c r="N21" s="45">
        <f t="shared" si="1"/>
        <v>10</v>
      </c>
      <c r="O21" s="45">
        <f t="shared" si="1"/>
        <v>85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0"/>
        <v>84</v>
      </c>
      <c r="N22" s="45">
        <f t="shared" si="1"/>
        <v>2</v>
      </c>
      <c r="O22" s="45">
        <f t="shared" si="1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65</v>
      </c>
      <c r="E23" s="56">
        <v>65</v>
      </c>
      <c r="F23" s="18">
        <v>12</v>
      </c>
      <c r="G23" s="18">
        <v>22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50.25</v>
      </c>
      <c r="M23" s="79">
        <f t="shared" si="0"/>
        <v>50.25</v>
      </c>
      <c r="N23" s="45">
        <f t="shared" si="1"/>
        <v>18</v>
      </c>
      <c r="O23" s="45">
        <f t="shared" si="1"/>
        <v>26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6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0"/>
        <v>620.5</v>
      </c>
      <c r="N25" s="45">
        <f t="shared" si="1"/>
        <v>2</v>
      </c>
      <c r="O25" s="45">
        <f t="shared" si="1"/>
        <v>12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5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856</v>
      </c>
      <c r="M26" s="94">
        <f t="shared" si="0"/>
        <v>856</v>
      </c>
      <c r="N26" s="45">
        <f t="shared" si="1"/>
        <v>1</v>
      </c>
      <c r="O26" s="45">
        <f t="shared" si="1"/>
        <v>7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6</v>
      </c>
      <c r="H27" s="65"/>
      <c r="I27" s="65"/>
      <c r="J27" s="8"/>
      <c r="K27" s="43"/>
      <c r="L27" s="79">
        <f t="shared" si="0"/>
        <v>567</v>
      </c>
      <c r="M27" s="79">
        <f t="shared" si="0"/>
        <v>567</v>
      </c>
      <c r="N27" s="45">
        <f t="shared" si="1"/>
        <v>4</v>
      </c>
      <c r="O27" s="45">
        <f t="shared" si="1"/>
        <v>6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0"/>
        <v>837.2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99">
        <v>228</v>
      </c>
      <c r="E29" s="68">
        <v>228</v>
      </c>
      <c r="F29" s="39"/>
      <c r="G29" s="25">
        <v>60</v>
      </c>
      <c r="H29" s="65"/>
      <c r="I29" s="65"/>
      <c r="J29" s="8"/>
      <c r="K29" s="43"/>
      <c r="L29" s="79">
        <f t="shared" si="0"/>
        <v>228</v>
      </c>
      <c r="M29" s="79">
        <f t="shared" si="0"/>
        <v>228</v>
      </c>
      <c r="N29" s="45"/>
      <c r="O29" s="45">
        <f t="shared" si="1"/>
        <v>60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>
        <v>305</v>
      </c>
      <c r="E30" s="63">
        <v>305</v>
      </c>
      <c r="F30" s="40"/>
      <c r="G30" s="25">
        <v>40</v>
      </c>
      <c r="H30" s="65"/>
      <c r="I30" s="65"/>
      <c r="J30" s="8"/>
      <c r="K30" s="43"/>
      <c r="L30" s="79">
        <f t="shared" si="0"/>
        <v>305</v>
      </c>
      <c r="M30" s="79">
        <f t="shared" si="0"/>
        <v>305</v>
      </c>
      <c r="N30" s="45"/>
      <c r="O30" s="45">
        <f t="shared" si="1"/>
        <v>40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5</v>
      </c>
      <c r="G31" s="25">
        <v>18</v>
      </c>
      <c r="H31" s="77">
        <v>382.6</v>
      </c>
      <c r="I31" s="65">
        <f t="shared" si="3"/>
        <v>382.6</v>
      </c>
      <c r="J31" s="8">
        <v>5</v>
      </c>
      <c r="K31" s="43">
        <v>10</v>
      </c>
      <c r="L31" s="79">
        <f t="shared" si="0"/>
        <v>417.05</v>
      </c>
      <c r="M31" s="79">
        <f t="shared" si="0"/>
        <v>417.05</v>
      </c>
      <c r="N31" s="45">
        <f t="shared" si="1"/>
        <v>10</v>
      </c>
      <c r="O31" s="45">
        <f t="shared" si="1"/>
        <v>28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8</v>
      </c>
      <c r="G32" s="25">
        <v>22</v>
      </c>
      <c r="H32" s="77">
        <v>295</v>
      </c>
      <c r="I32" s="77">
        <f t="shared" si="3"/>
        <v>295</v>
      </c>
      <c r="J32" s="8">
        <v>5</v>
      </c>
      <c r="K32" s="43">
        <v>8</v>
      </c>
      <c r="L32" s="79">
        <f t="shared" si="0"/>
        <v>376.25</v>
      </c>
      <c r="M32" s="79">
        <f t="shared" si="0"/>
        <v>376.25</v>
      </c>
      <c r="N32" s="45">
        <f t="shared" si="1"/>
        <v>13</v>
      </c>
      <c r="O32" s="45">
        <f t="shared" si="1"/>
        <v>30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10</v>
      </c>
      <c r="G35" s="25">
        <v>20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111.25</v>
      </c>
      <c r="M35" s="79">
        <f t="shared" si="0"/>
        <v>111.25</v>
      </c>
      <c r="N35" s="45">
        <f t="shared" si="1"/>
        <v>10</v>
      </c>
      <c r="O35" s="45">
        <f t="shared" si="1"/>
        <v>90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274</v>
      </c>
      <c r="E37" s="70">
        <v>274</v>
      </c>
      <c r="F37" s="5"/>
      <c r="G37" s="25">
        <v>15</v>
      </c>
      <c r="H37" s="70"/>
      <c r="I37" s="70"/>
      <c r="J37" s="5"/>
      <c r="K37" s="44"/>
      <c r="L37" s="79">
        <f t="shared" ref="L37:M38" si="4">AVERAGE(D37,H37)</f>
        <v>274</v>
      </c>
      <c r="M37" s="79">
        <f t="shared" si="4"/>
        <v>274</v>
      </c>
      <c r="N37" s="45">
        <f t="shared" si="1"/>
        <v>0</v>
      </c>
      <c r="O37" s="45">
        <f t="shared" si="1"/>
        <v>15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132</v>
      </c>
      <c r="E38" s="70">
        <v>132</v>
      </c>
      <c r="F38" s="5"/>
      <c r="G38" s="25">
        <v>16</v>
      </c>
      <c r="H38" s="70"/>
      <c r="I38" s="70"/>
      <c r="J38" s="5"/>
      <c r="K38" s="44"/>
      <c r="L38" s="79">
        <f t="shared" si="4"/>
        <v>132</v>
      </c>
      <c r="M38" s="79">
        <f t="shared" si="4"/>
        <v>132</v>
      </c>
      <c r="N38" s="45">
        <f t="shared" si="1"/>
        <v>0</v>
      </c>
      <c r="O38" s="45">
        <f t="shared" si="1"/>
        <v>16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399</v>
      </c>
      <c r="I39" s="70">
        <v>399</v>
      </c>
      <c r="J39" s="5">
        <v>1</v>
      </c>
      <c r="K39" s="44">
        <v>18</v>
      </c>
      <c r="L39" s="79">
        <f t="shared" si="0"/>
        <v>399</v>
      </c>
      <c r="M39" s="79">
        <f t="shared" si="0"/>
        <v>399</v>
      </c>
      <c r="N39" s="45">
        <f t="shared" si="1"/>
        <v>1</v>
      </c>
      <c r="O39" s="45">
        <f t="shared" si="1"/>
        <v>18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26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26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5</v>
      </c>
      <c r="G43" s="25">
        <v>160</v>
      </c>
      <c r="H43" s="65"/>
      <c r="I43" s="65"/>
      <c r="J43" s="8"/>
      <c r="K43" s="43"/>
      <c r="L43" s="79">
        <f t="shared" si="0"/>
        <v>43</v>
      </c>
      <c r="M43" s="79">
        <f t="shared" si="0"/>
        <v>43</v>
      </c>
      <c r="N43" s="45">
        <f t="shared" si="1"/>
        <v>5</v>
      </c>
      <c r="O43" s="45">
        <f t="shared" si="1"/>
        <v>160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30</v>
      </c>
      <c r="G44" s="25">
        <v>200</v>
      </c>
      <c r="H44" s="65">
        <v>5</v>
      </c>
      <c r="I44" s="65">
        <v>5</v>
      </c>
      <c r="J44" s="8">
        <v>15</v>
      </c>
      <c r="K44" s="43">
        <v>700</v>
      </c>
      <c r="L44" s="79">
        <f t="shared" si="0"/>
        <v>3.75</v>
      </c>
      <c r="M44" s="79">
        <f t="shared" si="0"/>
        <v>3.75</v>
      </c>
      <c r="N44" s="45">
        <f t="shared" si="1"/>
        <v>45</v>
      </c>
      <c r="O44" s="45">
        <f t="shared" si="1"/>
        <v>900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25</v>
      </c>
      <c r="G46" s="25">
        <v>250</v>
      </c>
      <c r="H46" s="65"/>
      <c r="I46" s="65"/>
      <c r="J46" s="8"/>
      <c r="K46" s="43"/>
      <c r="L46" s="79">
        <f t="shared" si="0"/>
        <v>10.5</v>
      </c>
      <c r="M46" s="79">
        <f t="shared" si="0"/>
        <v>10.5</v>
      </c>
      <c r="N46" s="45">
        <f t="shared" si="1"/>
        <v>25</v>
      </c>
      <c r="O46" s="45">
        <f t="shared" si="1"/>
        <v>250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0"/>
        <v>1015</v>
      </c>
      <c r="N53" s="45">
        <f t="shared" si="1"/>
        <v>1</v>
      </c>
      <c r="O53" s="45">
        <f t="shared" si="1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31" workbookViewId="0">
      <selection activeCell="C20" sqref="C20"/>
    </sheetView>
  </sheetViews>
  <sheetFormatPr defaultRowHeight="15.75" x14ac:dyDescent="0.25"/>
  <cols>
    <col min="1" max="1" width="5.85546875" style="104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04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04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73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31</v>
      </c>
      <c r="F9" s="18">
        <v>5</v>
      </c>
      <c r="G9" s="18">
        <v>6</v>
      </c>
      <c r="H9" s="65"/>
      <c r="I9" s="65"/>
      <c r="J9" s="8"/>
      <c r="K9" s="43"/>
      <c r="L9" s="79">
        <f>AVERAGE(D9,H9)</f>
        <v>22</v>
      </c>
      <c r="M9" s="94">
        <f>AVERAGE(E9,I9)</f>
        <v>31</v>
      </c>
      <c r="N9" s="45">
        <f>F9+J9</f>
        <v>5</v>
      </c>
      <c r="O9" s="45">
        <f>G9+K9</f>
        <v>6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f>E10</f>
        <v>27.5</v>
      </c>
      <c r="E10" s="56">
        <v>27.5</v>
      </c>
      <c r="F10" s="18">
        <v>5</v>
      </c>
      <c r="G10" s="18">
        <v>24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27.5</v>
      </c>
      <c r="N10" s="45">
        <f t="shared" ref="N10:O53" si="1">F10+J10</f>
        <v>5</v>
      </c>
      <c r="O10" s="45">
        <f t="shared" si="1"/>
        <v>24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21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1"/>
        <v>21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56</v>
      </c>
      <c r="E12" s="59">
        <v>59</v>
      </c>
      <c r="F12" s="37">
        <v>10</v>
      </c>
      <c r="G12" s="18">
        <v>18</v>
      </c>
      <c r="H12" s="65"/>
      <c r="I12" s="65"/>
      <c r="J12" s="8"/>
      <c r="K12" s="43"/>
      <c r="L12" s="79">
        <f t="shared" si="0"/>
        <v>56</v>
      </c>
      <c r="M12" s="94">
        <f t="shared" si="0"/>
        <v>59</v>
      </c>
      <c r="N12" s="45">
        <f t="shared" si="1"/>
        <v>10</v>
      </c>
      <c r="O12" s="45">
        <f t="shared" si="1"/>
        <v>18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72</v>
      </c>
      <c r="E13" s="59">
        <v>72</v>
      </c>
      <c r="F13" s="37">
        <v>6</v>
      </c>
      <c r="G13" s="18">
        <v>4</v>
      </c>
      <c r="H13" s="65">
        <v>58</v>
      </c>
      <c r="I13" s="65">
        <f t="shared" ref="I13:I23" si="2">H13</f>
        <v>58</v>
      </c>
      <c r="J13" s="8">
        <v>1</v>
      </c>
      <c r="K13" s="43">
        <v>2</v>
      </c>
      <c r="L13" s="79">
        <f t="shared" si="0"/>
        <v>65</v>
      </c>
      <c r="M13" s="95">
        <f t="shared" si="0"/>
        <v>65</v>
      </c>
      <c r="N13" s="45">
        <f t="shared" si="1"/>
        <v>7</v>
      </c>
      <c r="O13" s="45">
        <f t="shared" si="1"/>
        <v>6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>
        <v>67</v>
      </c>
      <c r="E15" s="59">
        <v>67</v>
      </c>
      <c r="F15" s="37">
        <v>20</v>
      </c>
      <c r="G15" s="18">
        <v>50</v>
      </c>
      <c r="H15" s="65"/>
      <c r="I15" s="65"/>
      <c r="J15" s="8"/>
      <c r="K15" s="43"/>
      <c r="L15" s="79">
        <f t="shared" si="0"/>
        <v>67</v>
      </c>
      <c r="M15" s="79">
        <f t="shared" si="0"/>
        <v>67</v>
      </c>
      <c r="N15" s="45">
        <f t="shared" si="1"/>
        <v>20</v>
      </c>
      <c r="O15" s="45">
        <f t="shared" si="1"/>
        <v>50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34.5</v>
      </c>
      <c r="E17" s="61">
        <v>34.5</v>
      </c>
      <c r="F17" s="37">
        <v>6</v>
      </c>
      <c r="G17" s="18">
        <v>26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26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332</v>
      </c>
      <c r="E18" s="59">
        <v>332</v>
      </c>
      <c r="F18" s="37">
        <v>10</v>
      </c>
      <c r="G18" s="18">
        <v>8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10</v>
      </c>
      <c r="O18" s="45">
        <f t="shared" si="1"/>
        <v>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si="2"/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10.55</v>
      </c>
      <c r="M20" s="79">
        <f t="shared" si="0"/>
        <v>10.55</v>
      </c>
      <c r="N20" s="45">
        <f t="shared" si="1"/>
        <v>5</v>
      </c>
      <c r="O20" s="45">
        <f t="shared" si="1"/>
        <v>22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/>
      <c r="E21" s="56"/>
      <c r="F21" s="38"/>
      <c r="G21" s="18"/>
      <c r="H21" s="65">
        <v>35.5</v>
      </c>
      <c r="I21" s="65">
        <f t="shared" si="2"/>
        <v>35.5</v>
      </c>
      <c r="J21" s="8">
        <v>10</v>
      </c>
      <c r="K21" s="43">
        <v>85</v>
      </c>
      <c r="L21" s="79">
        <f t="shared" si="0"/>
        <v>35.5</v>
      </c>
      <c r="M21" s="79">
        <f t="shared" si="0"/>
        <v>35.5</v>
      </c>
      <c r="N21" s="45">
        <f t="shared" si="1"/>
        <v>10</v>
      </c>
      <c r="O21" s="45">
        <f t="shared" si="1"/>
        <v>85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0"/>
        <v>84</v>
      </c>
      <c r="N22" s="45">
        <f t="shared" si="1"/>
        <v>2</v>
      </c>
      <c r="O22" s="45">
        <f t="shared" si="1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65</v>
      </c>
      <c r="E23" s="56">
        <v>65</v>
      </c>
      <c r="F23" s="18">
        <v>12</v>
      </c>
      <c r="G23" s="18">
        <v>22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50.25</v>
      </c>
      <c r="M23" s="79">
        <f t="shared" si="0"/>
        <v>50.25</v>
      </c>
      <c r="N23" s="45">
        <f t="shared" si="1"/>
        <v>18</v>
      </c>
      <c r="O23" s="45">
        <f t="shared" si="1"/>
        <v>26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6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0"/>
        <v>620.5</v>
      </c>
      <c r="N25" s="45">
        <f t="shared" si="1"/>
        <v>2</v>
      </c>
      <c r="O25" s="45">
        <f t="shared" si="1"/>
        <v>12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5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856</v>
      </c>
      <c r="M26" s="94">
        <f t="shared" si="0"/>
        <v>856</v>
      </c>
      <c r="N26" s="45">
        <f t="shared" si="1"/>
        <v>1</v>
      </c>
      <c r="O26" s="45">
        <f t="shared" si="1"/>
        <v>7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6</v>
      </c>
      <c r="H27" s="65"/>
      <c r="I27" s="65"/>
      <c r="J27" s="8"/>
      <c r="K27" s="43"/>
      <c r="L27" s="79">
        <f t="shared" si="0"/>
        <v>567</v>
      </c>
      <c r="M27" s="79">
        <f t="shared" si="0"/>
        <v>567</v>
      </c>
      <c r="N27" s="45">
        <f t="shared" si="1"/>
        <v>4</v>
      </c>
      <c r="O27" s="45">
        <f t="shared" si="1"/>
        <v>6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0"/>
        <v>837.2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99">
        <v>228</v>
      </c>
      <c r="E29" s="68">
        <v>228</v>
      </c>
      <c r="F29" s="39"/>
      <c r="G29" s="25">
        <v>50</v>
      </c>
      <c r="H29" s="65"/>
      <c r="I29" s="65"/>
      <c r="J29" s="8"/>
      <c r="K29" s="43"/>
      <c r="L29" s="79">
        <f t="shared" si="0"/>
        <v>228</v>
      </c>
      <c r="M29" s="79">
        <f t="shared" si="0"/>
        <v>228</v>
      </c>
      <c r="N29" s="45"/>
      <c r="O29" s="45">
        <f t="shared" si="1"/>
        <v>50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>
        <v>305</v>
      </c>
      <c r="E30" s="63">
        <v>305</v>
      </c>
      <c r="F30" s="40"/>
      <c r="G30" s="25">
        <v>35</v>
      </c>
      <c r="H30" s="65"/>
      <c r="I30" s="65"/>
      <c r="J30" s="8"/>
      <c r="K30" s="43"/>
      <c r="L30" s="79">
        <f t="shared" si="0"/>
        <v>305</v>
      </c>
      <c r="M30" s="79">
        <f t="shared" si="0"/>
        <v>305</v>
      </c>
      <c r="N30" s="45"/>
      <c r="O30" s="45">
        <f t="shared" si="1"/>
        <v>35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5</v>
      </c>
      <c r="G31" s="25">
        <v>15</v>
      </c>
      <c r="H31" s="77">
        <v>382.6</v>
      </c>
      <c r="I31" s="65">
        <f t="shared" si="3"/>
        <v>382.6</v>
      </c>
      <c r="J31" s="8">
        <v>5</v>
      </c>
      <c r="K31" s="43">
        <v>10</v>
      </c>
      <c r="L31" s="79">
        <f t="shared" si="0"/>
        <v>417.05</v>
      </c>
      <c r="M31" s="79">
        <f t="shared" si="0"/>
        <v>417.05</v>
      </c>
      <c r="N31" s="45">
        <f t="shared" si="1"/>
        <v>10</v>
      </c>
      <c r="O31" s="45">
        <f t="shared" si="1"/>
        <v>25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8</v>
      </c>
      <c r="G32" s="25">
        <v>25</v>
      </c>
      <c r="H32" s="77">
        <v>295</v>
      </c>
      <c r="I32" s="77">
        <f t="shared" si="3"/>
        <v>295</v>
      </c>
      <c r="J32" s="8">
        <v>5</v>
      </c>
      <c r="K32" s="43">
        <v>8</v>
      </c>
      <c r="L32" s="79">
        <f t="shared" si="0"/>
        <v>376.25</v>
      </c>
      <c r="M32" s="79">
        <f t="shared" si="0"/>
        <v>376.25</v>
      </c>
      <c r="N32" s="45">
        <f t="shared" si="1"/>
        <v>13</v>
      </c>
      <c r="O32" s="45">
        <f t="shared" si="1"/>
        <v>33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10</v>
      </c>
      <c r="G35" s="25">
        <v>20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111.25</v>
      </c>
      <c r="M35" s="79">
        <f t="shared" si="0"/>
        <v>111.25</v>
      </c>
      <c r="N35" s="45">
        <f t="shared" si="1"/>
        <v>10</v>
      </c>
      <c r="O35" s="45">
        <f t="shared" si="1"/>
        <v>90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274</v>
      </c>
      <c r="E37" s="70">
        <v>274</v>
      </c>
      <c r="F37" s="5"/>
      <c r="G37" s="25">
        <v>15</v>
      </c>
      <c r="H37" s="70"/>
      <c r="I37" s="70"/>
      <c r="J37" s="5"/>
      <c r="K37" s="44"/>
      <c r="L37" s="79">
        <f t="shared" ref="L37:M38" si="4">AVERAGE(D37,H37)</f>
        <v>274</v>
      </c>
      <c r="M37" s="79">
        <f t="shared" si="4"/>
        <v>274</v>
      </c>
      <c r="N37" s="45">
        <f t="shared" si="1"/>
        <v>0</v>
      </c>
      <c r="O37" s="45">
        <f t="shared" si="1"/>
        <v>15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132</v>
      </c>
      <c r="E38" s="70">
        <v>132</v>
      </c>
      <c r="F38" s="5"/>
      <c r="G38" s="25">
        <v>18</v>
      </c>
      <c r="H38" s="70"/>
      <c r="I38" s="70"/>
      <c r="J38" s="5"/>
      <c r="K38" s="44"/>
      <c r="L38" s="79">
        <f t="shared" si="4"/>
        <v>132</v>
      </c>
      <c r="M38" s="79">
        <f t="shared" si="4"/>
        <v>132</v>
      </c>
      <c r="N38" s="45">
        <f t="shared" si="1"/>
        <v>0</v>
      </c>
      <c r="O38" s="45">
        <f t="shared" si="1"/>
        <v>18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399</v>
      </c>
      <c r="I39" s="70">
        <v>399</v>
      </c>
      <c r="J39" s="5">
        <v>1</v>
      </c>
      <c r="K39" s="44">
        <v>18</v>
      </c>
      <c r="L39" s="79">
        <f t="shared" si="0"/>
        <v>399</v>
      </c>
      <c r="M39" s="79">
        <f t="shared" si="0"/>
        <v>399</v>
      </c>
      <c r="N39" s="45">
        <f t="shared" si="1"/>
        <v>1</v>
      </c>
      <c r="O39" s="45">
        <f t="shared" si="1"/>
        <v>18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5</v>
      </c>
      <c r="G43" s="25">
        <v>150</v>
      </c>
      <c r="H43" s="65"/>
      <c r="I43" s="65"/>
      <c r="J43" s="8"/>
      <c r="K43" s="43"/>
      <c r="L43" s="79">
        <f t="shared" si="0"/>
        <v>43</v>
      </c>
      <c r="M43" s="79">
        <f t="shared" si="0"/>
        <v>43</v>
      </c>
      <c r="N43" s="45">
        <f t="shared" si="1"/>
        <v>5</v>
      </c>
      <c r="O43" s="45">
        <f t="shared" si="1"/>
        <v>150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30</v>
      </c>
      <c r="G44" s="25">
        <v>183</v>
      </c>
      <c r="H44" s="65">
        <v>5</v>
      </c>
      <c r="I44" s="65">
        <v>5</v>
      </c>
      <c r="J44" s="8">
        <v>15</v>
      </c>
      <c r="K44" s="43">
        <v>700</v>
      </c>
      <c r="L44" s="79">
        <f t="shared" si="0"/>
        <v>3.75</v>
      </c>
      <c r="M44" s="79">
        <f t="shared" si="0"/>
        <v>3.75</v>
      </c>
      <c r="N44" s="45">
        <f t="shared" si="1"/>
        <v>45</v>
      </c>
      <c r="O44" s="45">
        <f t="shared" si="1"/>
        <v>883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25</v>
      </c>
      <c r="G46" s="25">
        <v>235</v>
      </c>
      <c r="H46" s="65"/>
      <c r="I46" s="65"/>
      <c r="J46" s="8"/>
      <c r="K46" s="43"/>
      <c r="L46" s="79">
        <f t="shared" si="0"/>
        <v>10.5</v>
      </c>
      <c r="M46" s="79">
        <f t="shared" si="0"/>
        <v>10.5</v>
      </c>
      <c r="N46" s="45">
        <f t="shared" si="1"/>
        <v>25</v>
      </c>
      <c r="O46" s="45">
        <f t="shared" si="1"/>
        <v>235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0"/>
        <v>1015</v>
      </c>
      <c r="N53" s="45">
        <f t="shared" si="1"/>
        <v>1</v>
      </c>
      <c r="O53" s="45">
        <f t="shared" si="1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F12" sqref="F12"/>
    </sheetView>
  </sheetViews>
  <sheetFormatPr defaultRowHeight="15.75" x14ac:dyDescent="0.25"/>
  <cols>
    <col min="1" max="1" width="5.85546875" style="105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05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79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05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73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31</v>
      </c>
      <c r="F9" s="18">
        <v>5</v>
      </c>
      <c r="G9" s="18">
        <v>6</v>
      </c>
      <c r="H9" s="65"/>
      <c r="I9" s="65"/>
      <c r="J9" s="8"/>
      <c r="K9" s="43"/>
      <c r="L9" s="79">
        <f>AVERAGE(D9,H9)</f>
        <v>22</v>
      </c>
      <c r="M9" s="94">
        <f>AVERAGE(E9,I9)</f>
        <v>31</v>
      </c>
      <c r="N9" s="45">
        <f>F9+J9</f>
        <v>5</v>
      </c>
      <c r="O9" s="45">
        <f>G9+K9</f>
        <v>6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f>E10</f>
        <v>27.5</v>
      </c>
      <c r="E10" s="56">
        <v>27.5</v>
      </c>
      <c r="F10" s="18">
        <v>5</v>
      </c>
      <c r="G10" s="18">
        <v>24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27.5</v>
      </c>
      <c r="N10" s="45">
        <f t="shared" ref="N10:O53" si="1">F10+J10</f>
        <v>5</v>
      </c>
      <c r="O10" s="45">
        <f t="shared" si="1"/>
        <v>24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21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1"/>
        <v>21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56</v>
      </c>
      <c r="E12" s="59">
        <v>59</v>
      </c>
      <c r="F12" s="37">
        <v>10</v>
      </c>
      <c r="G12" s="18">
        <v>18</v>
      </c>
      <c r="H12" s="65"/>
      <c r="I12" s="65"/>
      <c r="J12" s="8"/>
      <c r="K12" s="43"/>
      <c r="L12" s="79">
        <f t="shared" si="0"/>
        <v>56</v>
      </c>
      <c r="M12" s="94">
        <f t="shared" si="0"/>
        <v>59</v>
      </c>
      <c r="N12" s="45">
        <f t="shared" si="1"/>
        <v>10</v>
      </c>
      <c r="O12" s="45">
        <f t="shared" si="1"/>
        <v>18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72</v>
      </c>
      <c r="E13" s="59">
        <v>72</v>
      </c>
      <c r="F13" s="37">
        <v>5</v>
      </c>
      <c r="G13" s="18">
        <v>4</v>
      </c>
      <c r="H13" s="65">
        <v>58</v>
      </c>
      <c r="I13" s="65">
        <f t="shared" ref="I13:I23" si="2">H13</f>
        <v>58</v>
      </c>
      <c r="J13" s="8">
        <v>1</v>
      </c>
      <c r="K13" s="43">
        <v>2</v>
      </c>
      <c r="L13" s="79">
        <f t="shared" si="0"/>
        <v>65</v>
      </c>
      <c r="M13" s="95">
        <f t="shared" si="0"/>
        <v>65</v>
      </c>
      <c r="N13" s="45">
        <f t="shared" si="1"/>
        <v>6</v>
      </c>
      <c r="O13" s="45">
        <f t="shared" si="1"/>
        <v>6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>
        <v>67</v>
      </c>
      <c r="E15" s="59">
        <v>67</v>
      </c>
      <c r="F15" s="37">
        <v>10</v>
      </c>
      <c r="G15" s="18">
        <v>50</v>
      </c>
      <c r="H15" s="65"/>
      <c r="I15" s="65"/>
      <c r="J15" s="8"/>
      <c r="K15" s="43"/>
      <c r="L15" s="79">
        <f t="shared" si="0"/>
        <v>67</v>
      </c>
      <c r="M15" s="79">
        <f t="shared" si="0"/>
        <v>67</v>
      </c>
      <c r="N15" s="45">
        <f t="shared" si="1"/>
        <v>10</v>
      </c>
      <c r="O15" s="45">
        <f t="shared" si="1"/>
        <v>50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34.5</v>
      </c>
      <c r="E17" s="61">
        <v>34.5</v>
      </c>
      <c r="F17" s="37">
        <v>6</v>
      </c>
      <c r="G17" s="18">
        <v>26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26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332</v>
      </c>
      <c r="E18" s="59">
        <v>332</v>
      </c>
      <c r="F18" s="37">
        <v>15</v>
      </c>
      <c r="G18" s="18">
        <v>8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15</v>
      </c>
      <c r="O18" s="45">
        <f t="shared" si="1"/>
        <v>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si="2"/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10.55</v>
      </c>
      <c r="M20" s="79">
        <f t="shared" si="0"/>
        <v>10.55</v>
      </c>
      <c r="N20" s="45">
        <f t="shared" si="1"/>
        <v>5</v>
      </c>
      <c r="O20" s="45">
        <f t="shared" si="1"/>
        <v>22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/>
      <c r="E21" s="56"/>
      <c r="F21" s="38"/>
      <c r="G21" s="18"/>
      <c r="H21" s="65">
        <v>35.5</v>
      </c>
      <c r="I21" s="65">
        <f t="shared" si="2"/>
        <v>35.5</v>
      </c>
      <c r="J21" s="8">
        <v>10</v>
      </c>
      <c r="K21" s="43">
        <v>85</v>
      </c>
      <c r="L21" s="79">
        <f t="shared" si="0"/>
        <v>35.5</v>
      </c>
      <c r="M21" s="79">
        <f t="shared" si="0"/>
        <v>35.5</v>
      </c>
      <c r="N21" s="45">
        <f t="shared" si="1"/>
        <v>10</v>
      </c>
      <c r="O21" s="45">
        <f t="shared" si="1"/>
        <v>85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0"/>
        <v>84</v>
      </c>
      <c r="N22" s="45">
        <f t="shared" si="1"/>
        <v>2</v>
      </c>
      <c r="O22" s="45">
        <f t="shared" si="1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65</v>
      </c>
      <c r="E23" s="56">
        <v>65</v>
      </c>
      <c r="F23" s="18">
        <v>12</v>
      </c>
      <c r="G23" s="18">
        <v>22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50.25</v>
      </c>
      <c r="M23" s="79">
        <f t="shared" si="0"/>
        <v>50.25</v>
      </c>
      <c r="N23" s="45">
        <f t="shared" si="1"/>
        <v>18</v>
      </c>
      <c r="O23" s="45">
        <f t="shared" si="1"/>
        <v>26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6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0"/>
        <v>620.5</v>
      </c>
      <c r="N25" s="45">
        <f t="shared" si="1"/>
        <v>2</v>
      </c>
      <c r="O25" s="45">
        <f t="shared" si="1"/>
        <v>12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5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856</v>
      </c>
      <c r="M26" s="94">
        <f t="shared" si="0"/>
        <v>856</v>
      </c>
      <c r="N26" s="45">
        <f t="shared" si="1"/>
        <v>1</v>
      </c>
      <c r="O26" s="45">
        <f t="shared" si="1"/>
        <v>7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6</v>
      </c>
      <c r="H27" s="65"/>
      <c r="I27" s="65"/>
      <c r="J27" s="8"/>
      <c r="K27" s="43"/>
      <c r="L27" s="79">
        <f t="shared" si="0"/>
        <v>567</v>
      </c>
      <c r="M27" s="79">
        <f t="shared" si="0"/>
        <v>567</v>
      </c>
      <c r="N27" s="45">
        <f t="shared" si="1"/>
        <v>4</v>
      </c>
      <c r="O27" s="45">
        <f t="shared" si="1"/>
        <v>6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0"/>
        <v>837.2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99">
        <v>228</v>
      </c>
      <c r="E29" s="68">
        <v>228</v>
      </c>
      <c r="F29" s="39"/>
      <c r="G29" s="25">
        <v>50</v>
      </c>
      <c r="H29" s="65"/>
      <c r="I29" s="65"/>
      <c r="J29" s="8"/>
      <c r="K29" s="43"/>
      <c r="L29" s="79">
        <f t="shared" si="0"/>
        <v>228</v>
      </c>
      <c r="M29" s="79">
        <f t="shared" si="0"/>
        <v>228</v>
      </c>
      <c r="N29" s="45"/>
      <c r="O29" s="45">
        <f t="shared" si="1"/>
        <v>50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>
        <v>305</v>
      </c>
      <c r="E30" s="63">
        <v>305</v>
      </c>
      <c r="F30" s="40"/>
      <c r="G30" s="25">
        <v>35</v>
      </c>
      <c r="H30" s="65"/>
      <c r="I30" s="65"/>
      <c r="J30" s="8"/>
      <c r="K30" s="43"/>
      <c r="L30" s="79">
        <f t="shared" si="0"/>
        <v>305</v>
      </c>
      <c r="M30" s="79">
        <f t="shared" si="0"/>
        <v>305</v>
      </c>
      <c r="N30" s="45"/>
      <c r="O30" s="45">
        <f t="shared" si="1"/>
        <v>35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5</v>
      </c>
      <c r="G31" s="25">
        <v>15</v>
      </c>
      <c r="H31" s="77">
        <v>382.6</v>
      </c>
      <c r="I31" s="65">
        <f t="shared" si="3"/>
        <v>382.6</v>
      </c>
      <c r="J31" s="8">
        <v>5</v>
      </c>
      <c r="K31" s="43">
        <v>10</v>
      </c>
      <c r="L31" s="79">
        <f t="shared" si="0"/>
        <v>417.05</v>
      </c>
      <c r="M31" s="79">
        <f t="shared" si="0"/>
        <v>417.05</v>
      </c>
      <c r="N31" s="45">
        <f t="shared" si="1"/>
        <v>10</v>
      </c>
      <c r="O31" s="45">
        <f t="shared" si="1"/>
        <v>25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8</v>
      </c>
      <c r="G32" s="25">
        <v>25</v>
      </c>
      <c r="H32" s="77">
        <v>295</v>
      </c>
      <c r="I32" s="77">
        <f t="shared" si="3"/>
        <v>295</v>
      </c>
      <c r="J32" s="8">
        <v>5</v>
      </c>
      <c r="K32" s="43">
        <v>8</v>
      </c>
      <c r="L32" s="79">
        <f t="shared" si="0"/>
        <v>376.25</v>
      </c>
      <c r="M32" s="79">
        <f t="shared" si="0"/>
        <v>376.25</v>
      </c>
      <c r="N32" s="45">
        <f t="shared" si="1"/>
        <v>13</v>
      </c>
      <c r="O32" s="45">
        <f t="shared" si="1"/>
        <v>33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10</v>
      </c>
      <c r="G35" s="25">
        <v>20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111.25</v>
      </c>
      <c r="M35" s="79">
        <f t="shared" si="0"/>
        <v>111.25</v>
      </c>
      <c r="N35" s="45">
        <f t="shared" si="1"/>
        <v>10</v>
      </c>
      <c r="O35" s="45">
        <f t="shared" si="1"/>
        <v>90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274</v>
      </c>
      <c r="E37" s="70">
        <v>274</v>
      </c>
      <c r="F37" s="5"/>
      <c r="G37" s="25">
        <v>15</v>
      </c>
      <c r="H37" s="70"/>
      <c r="I37" s="70"/>
      <c r="J37" s="5"/>
      <c r="K37" s="44"/>
      <c r="L37" s="79">
        <f t="shared" ref="L37:M38" si="4">AVERAGE(D37,H37)</f>
        <v>274</v>
      </c>
      <c r="M37" s="79">
        <f t="shared" si="4"/>
        <v>274</v>
      </c>
      <c r="N37" s="45">
        <f t="shared" si="1"/>
        <v>0</v>
      </c>
      <c r="O37" s="45">
        <f t="shared" si="1"/>
        <v>15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132</v>
      </c>
      <c r="E38" s="70">
        <v>132</v>
      </c>
      <c r="F38" s="5"/>
      <c r="G38" s="25">
        <v>18</v>
      </c>
      <c r="H38" s="70"/>
      <c r="I38" s="70"/>
      <c r="J38" s="5"/>
      <c r="K38" s="44"/>
      <c r="L38" s="79">
        <f t="shared" si="4"/>
        <v>132</v>
      </c>
      <c r="M38" s="79">
        <f t="shared" si="4"/>
        <v>132</v>
      </c>
      <c r="N38" s="45">
        <f t="shared" si="1"/>
        <v>0</v>
      </c>
      <c r="O38" s="45">
        <f t="shared" si="1"/>
        <v>18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399</v>
      </c>
      <c r="I39" s="70">
        <v>399</v>
      </c>
      <c r="J39" s="5">
        <v>1</v>
      </c>
      <c r="K39" s="44">
        <v>18</v>
      </c>
      <c r="L39" s="79">
        <f t="shared" si="0"/>
        <v>399</v>
      </c>
      <c r="M39" s="79">
        <f t="shared" si="0"/>
        <v>399</v>
      </c>
      <c r="N39" s="45">
        <f t="shared" si="1"/>
        <v>1</v>
      </c>
      <c r="O39" s="45">
        <f t="shared" si="1"/>
        <v>18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155</v>
      </c>
      <c r="G43" s="25">
        <v>150</v>
      </c>
      <c r="H43" s="65"/>
      <c r="I43" s="65"/>
      <c r="J43" s="8"/>
      <c r="K43" s="43"/>
      <c r="L43" s="79">
        <f t="shared" si="0"/>
        <v>43</v>
      </c>
      <c r="M43" s="79">
        <f t="shared" si="0"/>
        <v>43</v>
      </c>
      <c r="N43" s="45">
        <f t="shared" si="1"/>
        <v>155</v>
      </c>
      <c r="O43" s="45">
        <f t="shared" si="1"/>
        <v>150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29</v>
      </c>
      <c r="G44" s="25">
        <v>183</v>
      </c>
      <c r="H44" s="65">
        <v>5</v>
      </c>
      <c r="I44" s="65">
        <v>5</v>
      </c>
      <c r="J44" s="8">
        <v>15</v>
      </c>
      <c r="K44" s="43">
        <v>700</v>
      </c>
      <c r="L44" s="79">
        <f t="shared" si="0"/>
        <v>3.75</v>
      </c>
      <c r="M44" s="79">
        <f t="shared" si="0"/>
        <v>3.75</v>
      </c>
      <c r="N44" s="45">
        <f t="shared" si="1"/>
        <v>44</v>
      </c>
      <c r="O44" s="45">
        <f t="shared" si="1"/>
        <v>883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20</v>
      </c>
      <c r="G46" s="25">
        <v>235</v>
      </c>
      <c r="H46" s="65"/>
      <c r="I46" s="65"/>
      <c r="J46" s="8"/>
      <c r="K46" s="43"/>
      <c r="L46" s="79">
        <f t="shared" si="0"/>
        <v>10.5</v>
      </c>
      <c r="M46" s="79">
        <f t="shared" si="0"/>
        <v>10.5</v>
      </c>
      <c r="N46" s="45">
        <f t="shared" si="1"/>
        <v>20</v>
      </c>
      <c r="O46" s="45">
        <f t="shared" si="1"/>
        <v>235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0"/>
        <v>1015</v>
      </c>
      <c r="N53" s="45">
        <f t="shared" si="1"/>
        <v>1</v>
      </c>
      <c r="O53" s="45">
        <f t="shared" si="1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9" workbookViewId="0">
      <selection activeCell="K54" sqref="K54"/>
    </sheetView>
  </sheetViews>
  <sheetFormatPr defaultRowHeight="15.75" x14ac:dyDescent="0.25"/>
  <cols>
    <col min="1" max="1" width="5.85546875" style="106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06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80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06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73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22</v>
      </c>
      <c r="F9" s="18">
        <v>5</v>
      </c>
      <c r="G9" s="18">
        <v>6</v>
      </c>
      <c r="H9" s="65"/>
      <c r="I9" s="65"/>
      <c r="J9" s="8"/>
      <c r="K9" s="43"/>
      <c r="L9" s="79">
        <f>AVERAGE(D9,H9)</f>
        <v>22</v>
      </c>
      <c r="M9" s="94">
        <f>AVERAGE(E9,I9)</f>
        <v>22</v>
      </c>
      <c r="N9" s="45">
        <f>F9+J9</f>
        <v>5</v>
      </c>
      <c r="O9" s="45">
        <f>G9+K9</f>
        <v>6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v>33</v>
      </c>
      <c r="E10" s="56">
        <v>33</v>
      </c>
      <c r="F10" s="18">
        <v>5</v>
      </c>
      <c r="G10" s="18">
        <v>24</v>
      </c>
      <c r="H10" s="65"/>
      <c r="I10" s="65"/>
      <c r="J10" s="8"/>
      <c r="K10" s="43"/>
      <c r="L10" s="79">
        <f t="shared" ref="L10:M53" si="0">AVERAGE(D10,H10)</f>
        <v>33</v>
      </c>
      <c r="M10" s="79">
        <f>AVERAGE(E10,I10)</f>
        <v>33</v>
      </c>
      <c r="N10" s="45">
        <f t="shared" ref="N10:O53" si="1">F10+J10</f>
        <v>5</v>
      </c>
      <c r="O10" s="45">
        <f t="shared" si="1"/>
        <v>24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21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1"/>
        <v>21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54</v>
      </c>
      <c r="E12" s="59">
        <v>54</v>
      </c>
      <c r="F12" s="37">
        <v>10</v>
      </c>
      <c r="G12" s="18">
        <v>18</v>
      </c>
      <c r="H12" s="65"/>
      <c r="I12" s="65"/>
      <c r="J12" s="8"/>
      <c r="K12" s="43"/>
      <c r="L12" s="79">
        <f t="shared" si="0"/>
        <v>54</v>
      </c>
      <c r="M12" s="94">
        <f t="shared" si="0"/>
        <v>54</v>
      </c>
      <c r="N12" s="45">
        <f t="shared" si="1"/>
        <v>10</v>
      </c>
      <c r="O12" s="45">
        <f t="shared" si="1"/>
        <v>18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97</v>
      </c>
      <c r="E13" s="59">
        <v>97</v>
      </c>
      <c r="F13" s="37">
        <v>5</v>
      </c>
      <c r="G13" s="18">
        <v>4</v>
      </c>
      <c r="H13" s="65"/>
      <c r="I13" s="65"/>
      <c r="J13" s="8"/>
      <c r="K13" s="43"/>
      <c r="L13" s="79">
        <f t="shared" si="0"/>
        <v>97</v>
      </c>
      <c r="M13" s="95">
        <f t="shared" si="0"/>
        <v>97</v>
      </c>
      <c r="N13" s="45">
        <f t="shared" si="1"/>
        <v>5</v>
      </c>
      <c r="O13" s="45">
        <f t="shared" si="1"/>
        <v>4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/>
      <c r="E15" s="59"/>
      <c r="F15" s="37">
        <v>10</v>
      </c>
      <c r="G15" s="18">
        <v>50</v>
      </c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10</v>
      </c>
      <c r="O15" s="45">
        <f t="shared" si="1"/>
        <v>50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36.5</v>
      </c>
      <c r="E17" s="61">
        <v>36.5</v>
      </c>
      <c r="F17" s="37">
        <v>6</v>
      </c>
      <c r="G17" s="18">
        <v>26</v>
      </c>
      <c r="H17" s="65"/>
      <c r="I17" s="65"/>
      <c r="J17" s="8"/>
      <c r="K17" s="43"/>
      <c r="L17" s="79">
        <f t="shared" si="0"/>
        <v>36.5</v>
      </c>
      <c r="M17" s="79">
        <f t="shared" si="0"/>
        <v>36.5</v>
      </c>
      <c r="N17" s="45">
        <f t="shared" si="1"/>
        <v>6</v>
      </c>
      <c r="O17" s="45">
        <f t="shared" si="1"/>
        <v>26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332</v>
      </c>
      <c r="E18" s="59">
        <v>332</v>
      </c>
      <c r="F18" s="37">
        <v>15</v>
      </c>
      <c r="G18" s="18">
        <v>8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15</v>
      </c>
      <c r="O18" s="45">
        <f t="shared" si="1"/>
        <v>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10.55</v>
      </c>
      <c r="M20" s="79">
        <f t="shared" si="0"/>
        <v>10.55</v>
      </c>
      <c r="N20" s="45">
        <f t="shared" si="1"/>
        <v>5</v>
      </c>
      <c r="O20" s="45">
        <f t="shared" si="1"/>
        <v>22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>
        <v>44</v>
      </c>
      <c r="E21" s="56">
        <v>44</v>
      </c>
      <c r="F21" s="38">
        <v>15</v>
      </c>
      <c r="G21" s="18">
        <v>2</v>
      </c>
      <c r="H21" s="65"/>
      <c r="I21" s="65"/>
      <c r="J21" s="8"/>
      <c r="K21" s="43"/>
      <c r="L21" s="79">
        <f t="shared" si="0"/>
        <v>44</v>
      </c>
      <c r="M21" s="79">
        <f t="shared" si="0"/>
        <v>44</v>
      </c>
      <c r="N21" s="45">
        <f t="shared" si="1"/>
        <v>15</v>
      </c>
      <c r="O21" s="45">
        <f t="shared" si="1"/>
        <v>2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0"/>
        <v>84</v>
      </c>
      <c r="N22" s="45">
        <f t="shared" si="1"/>
        <v>2</v>
      </c>
      <c r="O22" s="45">
        <f t="shared" si="1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36</v>
      </c>
      <c r="E23" s="56">
        <v>36</v>
      </c>
      <c r="F23" s="18">
        <v>12</v>
      </c>
      <c r="G23" s="18">
        <v>22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35.75</v>
      </c>
      <c r="N23" s="45">
        <f t="shared" si="1"/>
        <v>18</v>
      </c>
      <c r="O23" s="45">
        <f t="shared" si="1"/>
        <v>26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6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0"/>
        <v>620.5</v>
      </c>
      <c r="N25" s="45">
        <f t="shared" si="1"/>
        <v>2</v>
      </c>
      <c r="O25" s="45">
        <f t="shared" si="1"/>
        <v>12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5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856</v>
      </c>
      <c r="M26" s="94">
        <f t="shared" si="0"/>
        <v>856</v>
      </c>
      <c r="N26" s="45">
        <f t="shared" si="1"/>
        <v>1</v>
      </c>
      <c r="O26" s="45">
        <f t="shared" si="1"/>
        <v>7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6</v>
      </c>
      <c r="H27" s="65"/>
      <c r="I27" s="65"/>
      <c r="J27" s="8"/>
      <c r="K27" s="43"/>
      <c r="L27" s="79">
        <f t="shared" si="0"/>
        <v>567</v>
      </c>
      <c r="M27" s="79">
        <f t="shared" si="0"/>
        <v>567</v>
      </c>
      <c r="N27" s="45">
        <f t="shared" si="1"/>
        <v>4</v>
      </c>
      <c r="O27" s="45">
        <f t="shared" si="1"/>
        <v>6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0"/>
        <v>837.2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99">
        <v>228</v>
      </c>
      <c r="E29" s="68">
        <v>228</v>
      </c>
      <c r="F29" s="39">
        <v>5</v>
      </c>
      <c r="G29" s="25">
        <v>50</v>
      </c>
      <c r="H29" s="65"/>
      <c r="I29" s="65"/>
      <c r="J29" s="8"/>
      <c r="K29" s="43"/>
      <c r="L29" s="79">
        <f t="shared" si="0"/>
        <v>228</v>
      </c>
      <c r="M29" s="79">
        <f t="shared" si="0"/>
        <v>228</v>
      </c>
      <c r="N29" s="45"/>
      <c r="O29" s="45">
        <f t="shared" si="1"/>
        <v>50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>
        <v>305</v>
      </c>
      <c r="E30" s="63">
        <v>305</v>
      </c>
      <c r="F30" s="40">
        <v>6</v>
      </c>
      <c r="G30" s="25">
        <v>35</v>
      </c>
      <c r="H30" s="65"/>
      <c r="I30" s="65"/>
      <c r="J30" s="8"/>
      <c r="K30" s="43"/>
      <c r="L30" s="79">
        <f t="shared" si="0"/>
        <v>305</v>
      </c>
      <c r="M30" s="79">
        <f t="shared" si="0"/>
        <v>305</v>
      </c>
      <c r="N30" s="45"/>
      <c r="O30" s="45">
        <f t="shared" si="1"/>
        <v>35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4</v>
      </c>
      <c r="G31" s="25">
        <v>15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4</v>
      </c>
      <c r="O31" s="45">
        <f t="shared" si="1"/>
        <v>15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4</v>
      </c>
      <c r="G32" s="25">
        <v>25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4</v>
      </c>
      <c r="O32" s="45">
        <f t="shared" si="1"/>
        <v>25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3</v>
      </c>
      <c r="G35" s="25">
        <v>20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111.25</v>
      </c>
      <c r="M35" s="79">
        <f t="shared" si="0"/>
        <v>111.25</v>
      </c>
      <c r="N35" s="45">
        <f t="shared" si="1"/>
        <v>3</v>
      </c>
      <c r="O35" s="45">
        <f t="shared" si="1"/>
        <v>90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274</v>
      </c>
      <c r="E37" s="70">
        <v>274</v>
      </c>
      <c r="F37" s="5"/>
      <c r="G37" s="25">
        <v>15</v>
      </c>
      <c r="H37" s="70"/>
      <c r="I37" s="70"/>
      <c r="J37" s="5"/>
      <c r="K37" s="44"/>
      <c r="L37" s="79">
        <f t="shared" ref="L37:M38" si="4">AVERAGE(D37,H37)</f>
        <v>274</v>
      </c>
      <c r="M37" s="79">
        <f t="shared" si="4"/>
        <v>274</v>
      </c>
      <c r="N37" s="45">
        <f t="shared" si="1"/>
        <v>0</v>
      </c>
      <c r="O37" s="45">
        <f t="shared" si="1"/>
        <v>15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132</v>
      </c>
      <c r="E38" s="70">
        <v>132</v>
      </c>
      <c r="F38" s="5">
        <v>1</v>
      </c>
      <c r="G38" s="25">
        <v>18</v>
      </c>
      <c r="H38" s="70">
        <v>93.06</v>
      </c>
      <c r="I38" s="70">
        <v>93.06</v>
      </c>
      <c r="J38" s="5"/>
      <c r="K38" s="44">
        <v>12</v>
      </c>
      <c r="L38" s="79">
        <f t="shared" si="4"/>
        <v>112.53</v>
      </c>
      <c r="M38" s="79">
        <f t="shared" si="4"/>
        <v>112.53</v>
      </c>
      <c r="N38" s="45">
        <f t="shared" si="1"/>
        <v>1</v>
      </c>
      <c r="O38" s="45">
        <f t="shared" si="1"/>
        <v>30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399</v>
      </c>
      <c r="I39" s="70">
        <v>399</v>
      </c>
      <c r="J39" s="5">
        <v>1</v>
      </c>
      <c r="K39" s="44">
        <v>18</v>
      </c>
      <c r="L39" s="79">
        <f t="shared" si="0"/>
        <v>399</v>
      </c>
      <c r="M39" s="79">
        <f t="shared" si="0"/>
        <v>399</v>
      </c>
      <c r="N39" s="45">
        <f t="shared" si="1"/>
        <v>1</v>
      </c>
      <c r="O39" s="45">
        <f t="shared" si="1"/>
        <v>18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155</v>
      </c>
      <c r="G43" s="25">
        <v>150</v>
      </c>
      <c r="H43" s="65"/>
      <c r="I43" s="65"/>
      <c r="J43" s="8"/>
      <c r="K43" s="43"/>
      <c r="L43" s="79">
        <f t="shared" si="0"/>
        <v>43</v>
      </c>
      <c r="M43" s="79">
        <f t="shared" si="0"/>
        <v>43</v>
      </c>
      <c r="N43" s="45">
        <f t="shared" si="1"/>
        <v>155</v>
      </c>
      <c r="O43" s="45">
        <f t="shared" si="1"/>
        <v>150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29</v>
      </c>
      <c r="G44" s="25">
        <v>180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3.75</v>
      </c>
      <c r="N44" s="45">
        <f t="shared" si="1"/>
        <v>44</v>
      </c>
      <c r="O44" s="45">
        <f t="shared" si="1"/>
        <v>832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20</v>
      </c>
      <c r="G46" s="25">
        <v>230</v>
      </c>
      <c r="H46" s="65"/>
      <c r="I46" s="65"/>
      <c r="J46" s="8"/>
      <c r="K46" s="43"/>
      <c r="L46" s="79">
        <f t="shared" si="0"/>
        <v>10.5</v>
      </c>
      <c r="M46" s="79">
        <f t="shared" si="0"/>
        <v>10.5</v>
      </c>
      <c r="N46" s="45">
        <f t="shared" si="1"/>
        <v>20</v>
      </c>
      <c r="O46" s="45">
        <f t="shared" si="1"/>
        <v>230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0"/>
        <v>1015</v>
      </c>
      <c r="N53" s="45">
        <f t="shared" si="1"/>
        <v>1</v>
      </c>
      <c r="O53" s="45">
        <f t="shared" si="1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G14" sqref="G14"/>
    </sheetView>
  </sheetViews>
  <sheetFormatPr defaultRowHeight="15.75" x14ac:dyDescent="0.25"/>
  <cols>
    <col min="1" max="1" width="5.85546875" style="107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07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07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81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22</v>
      </c>
      <c r="F9" s="18">
        <v>5</v>
      </c>
      <c r="G9" s="18">
        <v>6</v>
      </c>
      <c r="H9" s="65"/>
      <c r="I9" s="65"/>
      <c r="J9" s="8"/>
      <c r="K9" s="43"/>
      <c r="L9" s="79">
        <f>AVERAGE(D9,H9)</f>
        <v>22</v>
      </c>
      <c r="M9" s="94">
        <f>AVERAGE(E9,I9)</f>
        <v>22</v>
      </c>
      <c r="N9" s="45">
        <f>F9+J9</f>
        <v>5</v>
      </c>
      <c r="O9" s="45">
        <f>G9+K9</f>
        <v>6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v>33</v>
      </c>
      <c r="E10" s="56">
        <v>33</v>
      </c>
      <c r="F10" s="18">
        <v>5</v>
      </c>
      <c r="G10" s="18">
        <v>20</v>
      </c>
      <c r="H10" s="65"/>
      <c r="I10" s="65"/>
      <c r="J10" s="8"/>
      <c r="K10" s="43"/>
      <c r="L10" s="79">
        <f t="shared" ref="L10:M53" si="0">AVERAGE(D10,H10)</f>
        <v>33</v>
      </c>
      <c r="M10" s="79">
        <f>AVERAGE(E10,I10)</f>
        <v>33</v>
      </c>
      <c r="N10" s="45">
        <f t="shared" ref="N10:O53" si="1">F10+J10</f>
        <v>5</v>
      </c>
      <c r="O10" s="45">
        <f t="shared" si="1"/>
        <v>20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20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1"/>
        <v>20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54</v>
      </c>
      <c r="E12" s="59">
        <v>54</v>
      </c>
      <c r="F12" s="37">
        <v>10</v>
      </c>
      <c r="G12" s="18">
        <v>18</v>
      </c>
      <c r="H12" s="65"/>
      <c r="I12" s="65"/>
      <c r="J12" s="8"/>
      <c r="K12" s="43"/>
      <c r="L12" s="79">
        <f t="shared" si="0"/>
        <v>54</v>
      </c>
      <c r="M12" s="94">
        <f t="shared" si="0"/>
        <v>54</v>
      </c>
      <c r="N12" s="45">
        <f t="shared" si="1"/>
        <v>10</v>
      </c>
      <c r="O12" s="45">
        <f t="shared" si="1"/>
        <v>18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97</v>
      </c>
      <c r="E13" s="59">
        <v>97</v>
      </c>
      <c r="F13" s="37">
        <v>5</v>
      </c>
      <c r="G13" s="18">
        <v>4</v>
      </c>
      <c r="H13" s="65"/>
      <c r="I13" s="65"/>
      <c r="J13" s="8"/>
      <c r="K13" s="43"/>
      <c r="L13" s="79">
        <f t="shared" si="0"/>
        <v>97</v>
      </c>
      <c r="M13" s="95">
        <f t="shared" si="0"/>
        <v>97</v>
      </c>
      <c r="N13" s="45">
        <f t="shared" si="1"/>
        <v>5</v>
      </c>
      <c r="O13" s="45">
        <f t="shared" si="1"/>
        <v>4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10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10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/>
      <c r="E15" s="59"/>
      <c r="F15" s="37"/>
      <c r="G15" s="18">
        <v>40</v>
      </c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40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36.5</v>
      </c>
      <c r="E17" s="61">
        <v>36.5</v>
      </c>
      <c r="F17" s="37">
        <v>6</v>
      </c>
      <c r="G17" s="18">
        <v>26</v>
      </c>
      <c r="H17" s="65"/>
      <c r="I17" s="65"/>
      <c r="J17" s="8"/>
      <c r="K17" s="43"/>
      <c r="L17" s="79">
        <f t="shared" si="0"/>
        <v>36.5</v>
      </c>
      <c r="M17" s="79">
        <f t="shared" si="0"/>
        <v>36.5</v>
      </c>
      <c r="N17" s="45">
        <f t="shared" si="1"/>
        <v>6</v>
      </c>
      <c r="O17" s="45">
        <f t="shared" si="1"/>
        <v>26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332</v>
      </c>
      <c r="E18" s="59">
        <v>332</v>
      </c>
      <c r="F18" s="37">
        <v>15</v>
      </c>
      <c r="G18" s="18">
        <v>8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15</v>
      </c>
      <c r="O18" s="45">
        <f t="shared" si="1"/>
        <v>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10.55</v>
      </c>
      <c r="M20" s="79">
        <f t="shared" si="0"/>
        <v>10.55</v>
      </c>
      <c r="N20" s="45">
        <f t="shared" si="1"/>
        <v>5</v>
      </c>
      <c r="O20" s="45">
        <f t="shared" si="1"/>
        <v>22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>
        <v>44</v>
      </c>
      <c r="E21" s="56">
        <v>44</v>
      </c>
      <c r="F21" s="38">
        <v>15</v>
      </c>
      <c r="G21" s="18">
        <v>2</v>
      </c>
      <c r="H21" s="65"/>
      <c r="I21" s="65"/>
      <c r="J21" s="8"/>
      <c r="K21" s="43"/>
      <c r="L21" s="79">
        <f t="shared" si="0"/>
        <v>44</v>
      </c>
      <c r="M21" s="79">
        <f t="shared" si="0"/>
        <v>44</v>
      </c>
      <c r="N21" s="45">
        <f t="shared" si="1"/>
        <v>15</v>
      </c>
      <c r="O21" s="45">
        <f t="shared" si="1"/>
        <v>2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0"/>
        <v>84</v>
      </c>
      <c r="N22" s="45">
        <f t="shared" si="1"/>
        <v>2</v>
      </c>
      <c r="O22" s="45">
        <f t="shared" si="1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36</v>
      </c>
      <c r="E23" s="56">
        <v>36</v>
      </c>
      <c r="F23" s="18">
        <v>12</v>
      </c>
      <c r="G23" s="18">
        <v>20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35.75</v>
      </c>
      <c r="N23" s="45">
        <f t="shared" si="1"/>
        <v>18</v>
      </c>
      <c r="O23" s="45">
        <f t="shared" si="1"/>
        <v>24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6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0"/>
        <v>620.5</v>
      </c>
      <c r="N25" s="45">
        <f t="shared" si="1"/>
        <v>2</v>
      </c>
      <c r="O25" s="45">
        <f t="shared" si="1"/>
        <v>12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5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856</v>
      </c>
      <c r="M26" s="94">
        <f t="shared" si="0"/>
        <v>856</v>
      </c>
      <c r="N26" s="45">
        <f t="shared" si="1"/>
        <v>1</v>
      </c>
      <c r="O26" s="45">
        <f t="shared" si="1"/>
        <v>7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6</v>
      </c>
      <c r="H27" s="65"/>
      <c r="I27" s="65"/>
      <c r="J27" s="8"/>
      <c r="K27" s="43"/>
      <c r="L27" s="79">
        <f t="shared" si="0"/>
        <v>567</v>
      </c>
      <c r="M27" s="79">
        <f t="shared" si="0"/>
        <v>567</v>
      </c>
      <c r="N27" s="45">
        <f t="shared" si="1"/>
        <v>4</v>
      </c>
      <c r="O27" s="45">
        <f t="shared" si="1"/>
        <v>6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0"/>
        <v>837.2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99">
        <v>228</v>
      </c>
      <c r="E29" s="68">
        <v>228</v>
      </c>
      <c r="F29" s="39">
        <v>5</v>
      </c>
      <c r="G29" s="25">
        <v>15</v>
      </c>
      <c r="H29" s="65"/>
      <c r="I29" s="65"/>
      <c r="J29" s="8"/>
      <c r="K29" s="43"/>
      <c r="L29" s="79">
        <f t="shared" si="0"/>
        <v>228</v>
      </c>
      <c r="M29" s="79">
        <f t="shared" si="0"/>
        <v>228</v>
      </c>
      <c r="N29" s="45"/>
      <c r="O29" s="45">
        <f t="shared" si="1"/>
        <v>15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>
        <v>305</v>
      </c>
      <c r="E30" s="63">
        <v>305</v>
      </c>
      <c r="F30" s="40">
        <v>6</v>
      </c>
      <c r="G30" s="25">
        <v>35</v>
      </c>
      <c r="H30" s="65"/>
      <c r="I30" s="65"/>
      <c r="J30" s="8"/>
      <c r="K30" s="43"/>
      <c r="L30" s="79">
        <f t="shared" si="0"/>
        <v>305</v>
      </c>
      <c r="M30" s="79">
        <f t="shared" si="0"/>
        <v>305</v>
      </c>
      <c r="N30" s="45"/>
      <c r="O30" s="45">
        <f t="shared" si="1"/>
        <v>35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4</v>
      </c>
      <c r="G31" s="25">
        <v>15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4</v>
      </c>
      <c r="O31" s="45">
        <f t="shared" si="1"/>
        <v>15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4</v>
      </c>
      <c r="G32" s="25">
        <v>20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4</v>
      </c>
      <c r="O32" s="45">
        <f t="shared" si="1"/>
        <v>20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3</v>
      </c>
      <c r="G35" s="25">
        <v>20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111.25</v>
      </c>
      <c r="M35" s="79">
        <f t="shared" si="0"/>
        <v>111.25</v>
      </c>
      <c r="N35" s="45">
        <f t="shared" si="1"/>
        <v>3</v>
      </c>
      <c r="O35" s="45">
        <f t="shared" si="1"/>
        <v>90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274</v>
      </c>
      <c r="E37" s="70">
        <v>274</v>
      </c>
      <c r="F37" s="5"/>
      <c r="G37" s="25">
        <v>15</v>
      </c>
      <c r="H37" s="70"/>
      <c r="I37" s="70"/>
      <c r="J37" s="5"/>
      <c r="K37" s="44"/>
      <c r="L37" s="79">
        <f t="shared" ref="L37:M38" si="4">AVERAGE(D37,H37)</f>
        <v>274</v>
      </c>
      <c r="M37" s="79">
        <f t="shared" si="4"/>
        <v>274</v>
      </c>
      <c r="N37" s="45">
        <f t="shared" si="1"/>
        <v>0</v>
      </c>
      <c r="O37" s="45">
        <f t="shared" si="1"/>
        <v>15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169</v>
      </c>
      <c r="E38" s="70">
        <v>169</v>
      </c>
      <c r="F38" s="5">
        <v>1</v>
      </c>
      <c r="G38" s="25">
        <v>16</v>
      </c>
      <c r="H38" s="70">
        <v>103</v>
      </c>
      <c r="I38" s="70">
        <v>103</v>
      </c>
      <c r="J38" s="5"/>
      <c r="K38" s="44">
        <v>13</v>
      </c>
      <c r="L38" s="79">
        <f t="shared" si="4"/>
        <v>136</v>
      </c>
      <c r="M38" s="79">
        <f t="shared" si="4"/>
        <v>136</v>
      </c>
      <c r="N38" s="45">
        <f t="shared" si="1"/>
        <v>1</v>
      </c>
      <c r="O38" s="45">
        <f t="shared" si="1"/>
        <v>29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398</v>
      </c>
      <c r="M39" s="79">
        <f t="shared" si="0"/>
        <v>398</v>
      </c>
      <c r="N39" s="45">
        <f t="shared" si="1"/>
        <v>1</v>
      </c>
      <c r="O39" s="45">
        <f t="shared" si="1"/>
        <v>21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155</v>
      </c>
      <c r="G43" s="25">
        <v>150</v>
      </c>
      <c r="H43" s="65"/>
      <c r="I43" s="65"/>
      <c r="J43" s="8"/>
      <c r="K43" s="43"/>
      <c r="L43" s="79">
        <f t="shared" si="0"/>
        <v>43</v>
      </c>
      <c r="M43" s="79">
        <f t="shared" si="0"/>
        <v>43</v>
      </c>
      <c r="N43" s="45">
        <f t="shared" si="1"/>
        <v>155</v>
      </c>
      <c r="O43" s="45">
        <f t="shared" si="1"/>
        <v>150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29</v>
      </c>
      <c r="G44" s="25">
        <v>180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3.75</v>
      </c>
      <c r="N44" s="45">
        <f t="shared" si="1"/>
        <v>44</v>
      </c>
      <c r="O44" s="45">
        <f t="shared" si="1"/>
        <v>832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20</v>
      </c>
      <c r="G46" s="25">
        <v>230</v>
      </c>
      <c r="H46" s="65"/>
      <c r="I46" s="65"/>
      <c r="J46" s="8"/>
      <c r="K46" s="43"/>
      <c r="L46" s="79">
        <f t="shared" si="0"/>
        <v>10.5</v>
      </c>
      <c r="M46" s="79">
        <f t="shared" si="0"/>
        <v>10.5</v>
      </c>
      <c r="N46" s="45">
        <f t="shared" si="1"/>
        <v>20</v>
      </c>
      <c r="O46" s="45">
        <f t="shared" si="1"/>
        <v>230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0"/>
        <v>1015</v>
      </c>
      <c r="N53" s="45">
        <f t="shared" si="1"/>
        <v>1</v>
      </c>
      <c r="O53" s="45">
        <f t="shared" si="1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B23" sqref="B23"/>
    </sheetView>
  </sheetViews>
  <sheetFormatPr defaultRowHeight="15.75" x14ac:dyDescent="0.25"/>
  <cols>
    <col min="1" max="1" width="5.85546875" style="108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08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83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08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81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12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100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100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30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10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150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150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3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3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24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28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/>
      <c r="E28" s="10"/>
      <c r="F28" s="10"/>
      <c r="G28" s="25"/>
      <c r="H28" s="65"/>
      <c r="I28" s="65"/>
      <c r="J28" s="8"/>
      <c r="K28" s="43"/>
      <c r="L28" s="79" t="e">
        <f t="shared" si="0"/>
        <v>#DIV/0!</v>
      </c>
      <c r="M28" s="79" t="e">
        <f t="shared" si="0"/>
        <v>#DIV/0!</v>
      </c>
      <c r="N28" s="45"/>
      <c r="O28" s="45">
        <f t="shared" si="1"/>
        <v>0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372</v>
      </c>
      <c r="E29" s="3">
        <v>372</v>
      </c>
      <c r="F29" s="3">
        <v>3</v>
      </c>
      <c r="G29" s="25">
        <v>18</v>
      </c>
      <c r="H29" s="65"/>
      <c r="I29" s="65"/>
      <c r="J29" s="8"/>
      <c r="K29" s="43"/>
      <c r="L29" s="79">
        <f t="shared" si="0"/>
        <v>372</v>
      </c>
      <c r="M29" s="79">
        <f t="shared" si="0"/>
        <v>372</v>
      </c>
      <c r="N29" s="45"/>
      <c r="O29" s="45">
        <f t="shared" si="1"/>
        <v>18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/>
      <c r="E30" s="5"/>
      <c r="F30" s="5"/>
      <c r="G30" s="25"/>
      <c r="H30" s="65"/>
      <c r="I30" s="65"/>
      <c r="J30" s="8"/>
      <c r="K30" s="43"/>
      <c r="L30" s="79" t="e">
        <f t="shared" si="0"/>
        <v>#DIV/0!</v>
      </c>
      <c r="M30" s="79" t="e">
        <f t="shared" si="0"/>
        <v>#DIV/0!</v>
      </c>
      <c r="N30" s="45"/>
      <c r="O30" s="45">
        <f t="shared" si="1"/>
        <v>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15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15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18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18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167</v>
      </c>
      <c r="E34" s="5">
        <v>167</v>
      </c>
      <c r="F34" s="5">
        <v>5</v>
      </c>
      <c r="G34" s="25">
        <v>28</v>
      </c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15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85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24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24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9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22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4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25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8.5</v>
      </c>
      <c r="E46" s="5">
        <v>10.5</v>
      </c>
      <c r="F46" s="5">
        <v>20</v>
      </c>
      <c r="G46" s="25">
        <v>50</v>
      </c>
      <c r="H46" s="65"/>
      <c r="I46" s="65"/>
      <c r="J46" s="8"/>
      <c r="K46" s="43"/>
      <c r="L46" s="79">
        <f t="shared" si="0"/>
        <v>8.5</v>
      </c>
      <c r="M46" s="79">
        <f t="shared" si="0"/>
        <v>10.5</v>
      </c>
      <c r="N46" s="45">
        <f t="shared" si="1"/>
        <v>20</v>
      </c>
      <c r="O46" s="45">
        <f t="shared" si="1"/>
        <v>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2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G12" sqref="G12"/>
    </sheetView>
  </sheetViews>
  <sheetFormatPr defaultRowHeight="15.75" x14ac:dyDescent="0.25"/>
  <cols>
    <col min="1" max="1" width="5.85546875" style="109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09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09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10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89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89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30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10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129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129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3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3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22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26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/>
      <c r="E28" s="10"/>
      <c r="F28" s="10"/>
      <c r="G28" s="25"/>
      <c r="H28" s="65"/>
      <c r="I28" s="65"/>
      <c r="J28" s="8"/>
      <c r="K28" s="43"/>
      <c r="L28" s="79" t="e">
        <f t="shared" si="0"/>
        <v>#DIV/0!</v>
      </c>
      <c r="M28" s="79" t="e">
        <f t="shared" si="0"/>
        <v>#DIV/0!</v>
      </c>
      <c r="N28" s="45"/>
      <c r="O28" s="45">
        <f t="shared" si="1"/>
        <v>0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372</v>
      </c>
      <c r="E29" s="3">
        <v>372</v>
      </c>
      <c r="F29" s="3">
        <v>3</v>
      </c>
      <c r="G29" s="25">
        <v>22</v>
      </c>
      <c r="H29" s="65"/>
      <c r="I29" s="65"/>
      <c r="J29" s="8"/>
      <c r="K29" s="43"/>
      <c r="L29" s="79">
        <f t="shared" si="0"/>
        <v>372</v>
      </c>
      <c r="M29" s="79">
        <f t="shared" si="0"/>
        <v>372</v>
      </c>
      <c r="N29" s="45"/>
      <c r="O29" s="45">
        <f t="shared" si="1"/>
        <v>22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/>
      <c r="E30" s="5"/>
      <c r="F30" s="5"/>
      <c r="G30" s="25"/>
      <c r="H30" s="65"/>
      <c r="I30" s="65"/>
      <c r="J30" s="8"/>
      <c r="K30" s="43"/>
      <c r="L30" s="79" t="e">
        <f t="shared" si="0"/>
        <v>#DIV/0!</v>
      </c>
      <c r="M30" s="79" t="e">
        <f t="shared" si="0"/>
        <v>#DIV/0!</v>
      </c>
      <c r="N30" s="45"/>
      <c r="O30" s="45">
        <f t="shared" si="1"/>
        <v>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10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10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10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10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167</v>
      </c>
      <c r="E34" s="5">
        <v>167</v>
      </c>
      <c r="F34" s="5">
        <v>5</v>
      </c>
      <c r="G34" s="25">
        <v>28</v>
      </c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15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85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22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22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9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22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4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25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8.5</v>
      </c>
      <c r="E46" s="5">
        <v>10.5</v>
      </c>
      <c r="F46" s="5">
        <v>20</v>
      </c>
      <c r="G46" s="25">
        <v>50</v>
      </c>
      <c r="H46" s="65"/>
      <c r="I46" s="65"/>
      <c r="J46" s="8"/>
      <c r="K46" s="43"/>
      <c r="L46" s="79">
        <f t="shared" si="0"/>
        <v>8.5</v>
      </c>
      <c r="M46" s="79">
        <f t="shared" si="0"/>
        <v>10.5</v>
      </c>
      <c r="N46" s="45">
        <f t="shared" si="1"/>
        <v>20</v>
      </c>
      <c r="O46" s="45">
        <f t="shared" si="1"/>
        <v>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22" workbookViewId="0">
      <selection activeCell="E37" sqref="E37"/>
    </sheetView>
  </sheetViews>
  <sheetFormatPr defaultRowHeight="15.75" x14ac:dyDescent="0.25"/>
  <cols>
    <col min="1" max="1" width="5.85546875" style="32" customWidth="1"/>
    <col min="2" max="2" width="32.140625" style="1" customWidth="1"/>
    <col min="3" max="3" width="6.140625" style="1" customWidth="1"/>
    <col min="4" max="7" width="7.5703125" style="32" customWidth="1"/>
    <col min="8" max="15" width="7.5703125" style="1" customWidth="1"/>
    <col min="16" max="16384" width="9.140625" style="1"/>
  </cols>
  <sheetData>
    <row r="1" spans="1:15" ht="45.75" customHeight="1" x14ac:dyDescent="0.25">
      <c r="A1" s="160" t="s">
        <v>59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5" hidden="1" x14ac:dyDescent="0.25">
      <c r="A2" s="155"/>
      <c r="B2" s="155"/>
      <c r="C2" s="155"/>
      <c r="D2" s="155"/>
      <c r="E2" s="155"/>
    </row>
    <row r="3" spans="1:15" x14ac:dyDescent="0.25">
      <c r="B3" s="33" t="s">
        <v>55</v>
      </c>
      <c r="C3" s="32"/>
    </row>
    <row r="4" spans="1:15" ht="17.25" customHeight="1" x14ac:dyDescent="0.25">
      <c r="A4" s="156"/>
      <c r="B4" s="156"/>
      <c r="C4" s="156"/>
      <c r="D4" s="156"/>
      <c r="E4" s="156"/>
      <c r="F4" s="157"/>
      <c r="G4" s="157"/>
    </row>
    <row r="5" spans="1:15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58</v>
      </c>
      <c r="M5" s="176"/>
      <c r="N5" s="176"/>
      <c r="O5" s="176"/>
    </row>
    <row r="6" spans="1:15" ht="31.5" customHeight="1" x14ac:dyDescent="0.25">
      <c r="A6" s="182"/>
      <c r="B6" s="159"/>
      <c r="C6" s="159"/>
      <c r="D6" s="166" t="s">
        <v>29</v>
      </c>
      <c r="E6" s="166" t="s">
        <v>30</v>
      </c>
      <c r="F6" s="161" t="s">
        <v>31</v>
      </c>
      <c r="G6" s="161" t="s">
        <v>28</v>
      </c>
      <c r="H6" s="166" t="s">
        <v>29</v>
      </c>
      <c r="I6" s="166" t="s">
        <v>30</v>
      </c>
      <c r="J6" s="161" t="s">
        <v>31</v>
      </c>
      <c r="K6" s="179" t="s">
        <v>28</v>
      </c>
      <c r="L6" s="177" t="s">
        <v>29</v>
      </c>
      <c r="M6" s="177" t="s">
        <v>30</v>
      </c>
      <c r="N6" s="178" t="s">
        <v>31</v>
      </c>
      <c r="O6" s="178" t="s">
        <v>28</v>
      </c>
    </row>
    <row r="7" spans="1:15" ht="18" customHeight="1" x14ac:dyDescent="0.25">
      <c r="A7" s="182"/>
      <c r="B7" s="159"/>
      <c r="C7" s="159"/>
      <c r="D7" s="167"/>
      <c r="E7" s="167"/>
      <c r="F7" s="162"/>
      <c r="G7" s="162"/>
      <c r="H7" s="167"/>
      <c r="I7" s="167"/>
      <c r="J7" s="162"/>
      <c r="K7" s="180"/>
      <c r="L7" s="177"/>
      <c r="M7" s="177"/>
      <c r="N7" s="178"/>
      <c r="O7" s="178"/>
    </row>
    <row r="8" spans="1:15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45"/>
      <c r="M8" s="45"/>
      <c r="N8" s="45"/>
      <c r="O8" s="45"/>
    </row>
    <row r="9" spans="1:15" x14ac:dyDescent="0.25">
      <c r="A9" s="14">
        <v>1</v>
      </c>
      <c r="B9" s="17" t="s">
        <v>13</v>
      </c>
      <c r="C9" s="18" t="s">
        <v>33</v>
      </c>
      <c r="D9" s="35">
        <f>E9</f>
        <v>22.5</v>
      </c>
      <c r="E9" s="18">
        <v>22.5</v>
      </c>
      <c r="F9" s="18">
        <v>5</v>
      </c>
      <c r="G9" s="18">
        <v>10</v>
      </c>
      <c r="H9" s="8"/>
      <c r="I9" s="8"/>
      <c r="J9" s="8">
        <v>5</v>
      </c>
      <c r="K9" s="43">
        <v>0</v>
      </c>
      <c r="L9" s="45">
        <f>(D9)</f>
        <v>22.5</v>
      </c>
      <c r="M9" s="45">
        <f>E9</f>
        <v>22.5</v>
      </c>
      <c r="N9" s="45">
        <f>F9+J9</f>
        <v>10</v>
      </c>
      <c r="O9" s="45">
        <f>G9+K9</f>
        <v>10</v>
      </c>
    </row>
    <row r="10" spans="1:15" x14ac:dyDescent="0.25">
      <c r="A10" s="14">
        <v>2</v>
      </c>
      <c r="B10" s="17" t="s">
        <v>14</v>
      </c>
      <c r="C10" s="18" t="s">
        <v>33</v>
      </c>
      <c r="D10" s="35">
        <f>E10</f>
        <v>27.5</v>
      </c>
      <c r="E10" s="18">
        <v>27.5</v>
      </c>
      <c r="F10" s="18">
        <v>5</v>
      </c>
      <c r="G10" s="18">
        <v>10</v>
      </c>
      <c r="H10" s="8"/>
      <c r="I10" s="8">
        <f t="shared" ref="I10:I23" si="0">H10</f>
        <v>0</v>
      </c>
      <c r="J10" s="8">
        <v>3</v>
      </c>
      <c r="K10" s="43"/>
      <c r="L10" s="45">
        <f>(D10)</f>
        <v>27.5</v>
      </c>
      <c r="M10" s="45">
        <f>E10</f>
        <v>27.5</v>
      </c>
      <c r="N10" s="45">
        <f t="shared" ref="N10:O23" si="1">F10+J10</f>
        <v>8</v>
      </c>
      <c r="O10" s="45">
        <f t="shared" si="1"/>
        <v>10</v>
      </c>
    </row>
    <row r="11" spans="1:15" x14ac:dyDescent="0.25">
      <c r="A11" s="14">
        <v>3</v>
      </c>
      <c r="B11" s="17" t="s">
        <v>15</v>
      </c>
      <c r="C11" s="18" t="s">
        <v>33</v>
      </c>
      <c r="D11" s="35"/>
      <c r="E11" s="18"/>
      <c r="F11" s="18"/>
      <c r="G11" s="18"/>
      <c r="H11" s="8">
        <v>35.200000000000003</v>
      </c>
      <c r="I11" s="8">
        <f t="shared" si="0"/>
        <v>35.200000000000003</v>
      </c>
      <c r="J11" s="8">
        <v>3</v>
      </c>
      <c r="K11" s="43">
        <v>4</v>
      </c>
      <c r="L11" s="45">
        <f>H11</f>
        <v>35.200000000000003</v>
      </c>
      <c r="M11" s="45">
        <f>I11</f>
        <v>35.200000000000003</v>
      </c>
      <c r="N11" s="45">
        <f t="shared" si="1"/>
        <v>3</v>
      </c>
      <c r="O11" s="45">
        <f t="shared" si="1"/>
        <v>4</v>
      </c>
    </row>
    <row r="12" spans="1:15" x14ac:dyDescent="0.25">
      <c r="A12" s="14">
        <v>4</v>
      </c>
      <c r="B12" s="15" t="s">
        <v>16</v>
      </c>
      <c r="C12" s="18" t="s">
        <v>33</v>
      </c>
      <c r="D12" s="36">
        <v>57</v>
      </c>
      <c r="E12" s="16">
        <v>75.900000000000006</v>
      </c>
      <c r="F12" s="37">
        <v>10</v>
      </c>
      <c r="G12" s="18">
        <v>20</v>
      </c>
      <c r="H12" s="8">
        <v>35.299999999999997</v>
      </c>
      <c r="I12" s="8">
        <f t="shared" si="0"/>
        <v>35.299999999999997</v>
      </c>
      <c r="J12" s="8">
        <v>2</v>
      </c>
      <c r="K12" s="43">
        <v>0</v>
      </c>
      <c r="L12" s="45">
        <f>(D12+H12)/2</f>
        <v>46.15</v>
      </c>
      <c r="M12" s="45">
        <f>(E12+I12)/2</f>
        <v>55.6</v>
      </c>
      <c r="N12" s="45">
        <f t="shared" si="1"/>
        <v>12</v>
      </c>
      <c r="O12" s="45">
        <f t="shared" si="1"/>
        <v>20</v>
      </c>
    </row>
    <row r="13" spans="1:15" x14ac:dyDescent="0.25">
      <c r="A13" s="14">
        <v>5</v>
      </c>
      <c r="B13" s="15" t="s">
        <v>17</v>
      </c>
      <c r="C13" s="18" t="s">
        <v>33</v>
      </c>
      <c r="D13" s="36">
        <v>56</v>
      </c>
      <c r="E13" s="16">
        <v>56</v>
      </c>
      <c r="F13" s="37">
        <v>6</v>
      </c>
      <c r="G13" s="18">
        <v>15</v>
      </c>
      <c r="H13" s="8">
        <v>58</v>
      </c>
      <c r="I13" s="8">
        <f t="shared" si="0"/>
        <v>58</v>
      </c>
      <c r="J13" s="8">
        <v>1</v>
      </c>
      <c r="K13" s="43">
        <v>12</v>
      </c>
      <c r="L13" s="45">
        <f t="shared" ref="L13:M21" si="2">(D13+H13)/2</f>
        <v>57</v>
      </c>
      <c r="M13" s="45">
        <f t="shared" si="2"/>
        <v>57</v>
      </c>
      <c r="N13" s="45">
        <f t="shared" si="1"/>
        <v>7</v>
      </c>
      <c r="O13" s="45">
        <f t="shared" si="1"/>
        <v>27</v>
      </c>
    </row>
    <row r="14" spans="1:15" x14ac:dyDescent="0.25">
      <c r="A14" s="14">
        <v>6</v>
      </c>
      <c r="B14" s="15" t="s">
        <v>18</v>
      </c>
      <c r="C14" s="18" t="s">
        <v>33</v>
      </c>
      <c r="D14" s="36">
        <v>58.5</v>
      </c>
      <c r="E14" s="16">
        <v>58.5</v>
      </c>
      <c r="F14" s="37">
        <v>8</v>
      </c>
      <c r="G14" s="18">
        <v>15</v>
      </c>
      <c r="H14" s="8"/>
      <c r="I14" s="8">
        <f t="shared" si="0"/>
        <v>0</v>
      </c>
      <c r="J14" s="8">
        <v>1</v>
      </c>
      <c r="K14" s="43"/>
      <c r="L14" s="46">
        <f>(D14+H14)</f>
        <v>58.5</v>
      </c>
      <c r="M14" s="47">
        <f>(E14+I14)</f>
        <v>58.5</v>
      </c>
      <c r="N14" s="45">
        <f t="shared" si="1"/>
        <v>9</v>
      </c>
      <c r="O14" s="45">
        <f t="shared" si="1"/>
        <v>15</v>
      </c>
    </row>
    <row r="15" spans="1:15" x14ac:dyDescent="0.25">
      <c r="A15" s="14">
        <v>7</v>
      </c>
      <c r="B15" s="15" t="s">
        <v>20</v>
      </c>
      <c r="C15" s="18" t="s">
        <v>33</v>
      </c>
      <c r="D15" s="36">
        <v>71.5</v>
      </c>
      <c r="E15" s="16">
        <v>71.5</v>
      </c>
      <c r="F15" s="37">
        <v>20</v>
      </c>
      <c r="G15" s="18">
        <v>50</v>
      </c>
      <c r="H15" s="8">
        <v>66.7</v>
      </c>
      <c r="I15" s="8">
        <f t="shared" si="0"/>
        <v>66.7</v>
      </c>
      <c r="J15" s="8">
        <v>5</v>
      </c>
      <c r="K15" s="43">
        <v>24</v>
      </c>
      <c r="L15" s="45">
        <f t="shared" si="2"/>
        <v>69.099999999999994</v>
      </c>
      <c r="M15" s="45">
        <f t="shared" si="2"/>
        <v>69.099999999999994</v>
      </c>
      <c r="N15" s="45">
        <f t="shared" si="1"/>
        <v>25</v>
      </c>
      <c r="O15" s="45">
        <f t="shared" si="1"/>
        <v>74</v>
      </c>
    </row>
    <row r="16" spans="1:15" x14ac:dyDescent="0.25">
      <c r="A16" s="14">
        <v>8</v>
      </c>
      <c r="B16" s="15" t="s">
        <v>19</v>
      </c>
      <c r="C16" s="18" t="s">
        <v>33</v>
      </c>
      <c r="D16" s="36"/>
      <c r="E16" s="16"/>
      <c r="F16" s="37"/>
      <c r="G16" s="18"/>
      <c r="H16" s="8"/>
      <c r="I16" s="8">
        <f t="shared" si="0"/>
        <v>0</v>
      </c>
      <c r="J16" s="8">
        <v>3</v>
      </c>
      <c r="K16" s="43"/>
      <c r="L16" s="45">
        <f t="shared" si="2"/>
        <v>0</v>
      </c>
      <c r="M16" s="45">
        <f t="shared" si="2"/>
        <v>0</v>
      </c>
      <c r="N16" s="45">
        <f t="shared" si="1"/>
        <v>3</v>
      </c>
      <c r="O16" s="45">
        <f t="shared" si="1"/>
        <v>0</v>
      </c>
    </row>
    <row r="17" spans="1:15" x14ac:dyDescent="0.25">
      <c r="A17" s="14">
        <v>9</v>
      </c>
      <c r="B17" s="15" t="s">
        <v>21</v>
      </c>
      <c r="C17" s="18" t="s">
        <v>33</v>
      </c>
      <c r="D17" s="36">
        <v>34.5</v>
      </c>
      <c r="E17" s="16">
        <v>34.5</v>
      </c>
      <c r="F17" s="37">
        <v>6</v>
      </c>
      <c r="G17" s="18">
        <v>20</v>
      </c>
      <c r="H17" s="8"/>
      <c r="I17" s="8">
        <f t="shared" si="0"/>
        <v>0</v>
      </c>
      <c r="J17" s="8">
        <v>2</v>
      </c>
      <c r="K17" s="43"/>
      <c r="L17" s="46">
        <f>(D17+H17)</f>
        <v>34.5</v>
      </c>
      <c r="M17" s="47">
        <f>(E17+I17)</f>
        <v>34.5</v>
      </c>
      <c r="N17" s="45">
        <f t="shared" si="1"/>
        <v>8</v>
      </c>
      <c r="O17" s="45">
        <f t="shared" si="1"/>
        <v>20</v>
      </c>
    </row>
    <row r="18" spans="1:15" x14ac:dyDescent="0.25">
      <c r="A18" s="14">
        <v>10</v>
      </c>
      <c r="B18" s="17" t="s">
        <v>22</v>
      </c>
      <c r="C18" s="18" t="s">
        <v>33</v>
      </c>
      <c r="D18" s="35">
        <v>339</v>
      </c>
      <c r="E18" s="16">
        <v>339</v>
      </c>
      <c r="F18" s="37">
        <v>10</v>
      </c>
      <c r="G18" s="18">
        <v>30</v>
      </c>
      <c r="H18" s="8">
        <v>292</v>
      </c>
      <c r="I18" s="8">
        <f t="shared" si="0"/>
        <v>292</v>
      </c>
      <c r="J18" s="8">
        <v>1</v>
      </c>
      <c r="K18" s="43">
        <v>0</v>
      </c>
      <c r="L18" s="45">
        <f t="shared" si="2"/>
        <v>315.5</v>
      </c>
      <c r="M18" s="45">
        <f t="shared" si="2"/>
        <v>315.5</v>
      </c>
      <c r="N18" s="45">
        <f t="shared" si="1"/>
        <v>11</v>
      </c>
      <c r="O18" s="45">
        <f t="shared" si="1"/>
        <v>30</v>
      </c>
    </row>
    <row r="19" spans="1:15" x14ac:dyDescent="0.25">
      <c r="A19" s="14">
        <v>11</v>
      </c>
      <c r="B19" s="17" t="s">
        <v>23</v>
      </c>
      <c r="C19" s="18" t="s">
        <v>33</v>
      </c>
      <c r="D19" s="35"/>
      <c r="E19" s="18"/>
      <c r="F19" s="38"/>
      <c r="G19" s="18"/>
      <c r="H19" s="8"/>
      <c r="I19" s="8">
        <f t="shared" si="0"/>
        <v>0</v>
      </c>
      <c r="J19" s="8"/>
      <c r="K19" s="43"/>
      <c r="L19" s="45">
        <f t="shared" si="2"/>
        <v>0</v>
      </c>
      <c r="M19" s="45">
        <f t="shared" si="2"/>
        <v>0</v>
      </c>
      <c r="N19" s="45">
        <f t="shared" si="1"/>
        <v>0</v>
      </c>
      <c r="O19" s="45">
        <f t="shared" si="1"/>
        <v>0</v>
      </c>
    </row>
    <row r="20" spans="1:15" x14ac:dyDescent="0.25">
      <c r="A20" s="14">
        <v>12</v>
      </c>
      <c r="B20" s="17" t="s">
        <v>24</v>
      </c>
      <c r="C20" s="18" t="s">
        <v>33</v>
      </c>
      <c r="D20" s="35"/>
      <c r="E20" s="18"/>
      <c r="F20" s="38"/>
      <c r="G20" s="18"/>
      <c r="H20" s="8">
        <v>10.55</v>
      </c>
      <c r="I20" s="8">
        <f t="shared" si="0"/>
        <v>10.55</v>
      </c>
      <c r="J20" s="8">
        <v>5</v>
      </c>
      <c r="K20" s="43">
        <v>25</v>
      </c>
      <c r="L20" s="46">
        <f>(D20+H20)</f>
        <v>10.55</v>
      </c>
      <c r="M20" s="45">
        <f>(E20+I20)</f>
        <v>10.55</v>
      </c>
      <c r="N20" s="45">
        <f t="shared" si="1"/>
        <v>5</v>
      </c>
      <c r="O20" s="45">
        <f t="shared" si="1"/>
        <v>25</v>
      </c>
    </row>
    <row r="21" spans="1:15" x14ac:dyDescent="0.25">
      <c r="A21" s="14">
        <v>13</v>
      </c>
      <c r="B21" s="17" t="s">
        <v>25</v>
      </c>
      <c r="C21" s="18" t="s">
        <v>33</v>
      </c>
      <c r="D21" s="35"/>
      <c r="E21" s="18"/>
      <c r="F21" s="38"/>
      <c r="G21" s="18"/>
      <c r="H21" s="8"/>
      <c r="I21" s="8">
        <f t="shared" si="0"/>
        <v>0</v>
      </c>
      <c r="J21" s="8">
        <v>10</v>
      </c>
      <c r="K21" s="43"/>
      <c r="L21" s="45">
        <f t="shared" si="2"/>
        <v>0</v>
      </c>
      <c r="M21" s="45">
        <f t="shared" si="2"/>
        <v>0</v>
      </c>
      <c r="N21" s="45">
        <f t="shared" si="1"/>
        <v>10</v>
      </c>
      <c r="O21" s="45">
        <f t="shared" si="1"/>
        <v>0</v>
      </c>
    </row>
    <row r="22" spans="1:15" x14ac:dyDescent="0.25">
      <c r="A22" s="14">
        <v>14</v>
      </c>
      <c r="B22" s="17" t="s">
        <v>26</v>
      </c>
      <c r="C22" s="18" t="s">
        <v>33</v>
      </c>
      <c r="D22" s="35">
        <v>88.5</v>
      </c>
      <c r="E22" s="18">
        <v>88.5</v>
      </c>
      <c r="F22" s="18">
        <v>2</v>
      </c>
      <c r="G22" s="18">
        <v>4</v>
      </c>
      <c r="H22" s="8"/>
      <c r="I22" s="8">
        <f t="shared" si="0"/>
        <v>0</v>
      </c>
      <c r="J22" s="8">
        <v>0</v>
      </c>
      <c r="K22" s="43"/>
      <c r="L22" s="46">
        <f>(D22+H22)</f>
        <v>88.5</v>
      </c>
      <c r="M22" s="45">
        <f>(E22+I22)</f>
        <v>88.5</v>
      </c>
      <c r="N22" s="45">
        <f t="shared" si="1"/>
        <v>2</v>
      </c>
      <c r="O22" s="45">
        <f t="shared" si="1"/>
        <v>4</v>
      </c>
    </row>
    <row r="23" spans="1:15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36</v>
      </c>
      <c r="F23" s="18">
        <v>12</v>
      </c>
      <c r="G23" s="18">
        <v>20</v>
      </c>
      <c r="H23" s="8"/>
      <c r="I23" s="8">
        <f t="shared" si="0"/>
        <v>0</v>
      </c>
      <c r="J23" s="8">
        <v>6</v>
      </c>
      <c r="K23" s="43"/>
      <c r="L23" s="45">
        <f>(D23+H23)</f>
        <v>36</v>
      </c>
      <c r="M23" s="45">
        <f>(E23+I23)</f>
        <v>36</v>
      </c>
      <c r="N23" s="45">
        <f t="shared" si="1"/>
        <v>18</v>
      </c>
      <c r="O23" s="45">
        <f t="shared" si="1"/>
        <v>20</v>
      </c>
    </row>
    <row r="24" spans="1:15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45"/>
      <c r="M24" s="45"/>
      <c r="N24" s="45"/>
      <c r="O24" s="45"/>
    </row>
    <row r="25" spans="1:15" x14ac:dyDescent="0.25">
      <c r="A25" s="6">
        <v>1</v>
      </c>
      <c r="B25" s="8" t="s">
        <v>44</v>
      </c>
      <c r="C25" s="10" t="s">
        <v>33</v>
      </c>
      <c r="D25" s="8">
        <v>627.5</v>
      </c>
      <c r="E25" s="10">
        <v>527.5</v>
      </c>
      <c r="F25" s="10">
        <v>6</v>
      </c>
      <c r="G25" s="25">
        <v>16</v>
      </c>
      <c r="H25" s="8">
        <v>684</v>
      </c>
      <c r="I25" s="8">
        <f>H25</f>
        <v>684</v>
      </c>
      <c r="J25" s="8">
        <v>0</v>
      </c>
      <c r="K25" s="43">
        <v>15</v>
      </c>
      <c r="L25" s="45">
        <f>(D25+H25)/2</f>
        <v>655.75</v>
      </c>
      <c r="M25" s="45">
        <f>(E25+I25)/2</f>
        <v>605.75</v>
      </c>
      <c r="N25" s="45">
        <f t="shared" ref="N25:O53" si="3">F25+J25</f>
        <v>6</v>
      </c>
      <c r="O25" s="45">
        <f t="shared" si="3"/>
        <v>31</v>
      </c>
    </row>
    <row r="26" spans="1:15" x14ac:dyDescent="0.25">
      <c r="A26" s="6">
        <v>2</v>
      </c>
      <c r="B26" s="8" t="s">
        <v>43</v>
      </c>
      <c r="C26" s="10" t="s">
        <v>33</v>
      </c>
      <c r="D26" s="8"/>
      <c r="E26" s="10"/>
      <c r="F26" s="10"/>
      <c r="G26" s="25"/>
      <c r="H26" s="8">
        <v>802</v>
      </c>
      <c r="I26" s="8">
        <f t="shared" ref="I26:I35" si="4">H26</f>
        <v>802</v>
      </c>
      <c r="J26" s="8">
        <v>0</v>
      </c>
      <c r="K26" s="43">
        <v>7</v>
      </c>
      <c r="L26" s="45">
        <f>(D26+H26)</f>
        <v>802</v>
      </c>
      <c r="M26" s="45">
        <f>(E26+I26)</f>
        <v>802</v>
      </c>
      <c r="N26" s="45">
        <f t="shared" si="3"/>
        <v>0</v>
      </c>
      <c r="O26" s="45">
        <f t="shared" si="3"/>
        <v>7</v>
      </c>
    </row>
    <row r="27" spans="1:15" x14ac:dyDescent="0.25">
      <c r="A27" s="6">
        <v>3</v>
      </c>
      <c r="B27" s="8" t="s">
        <v>2</v>
      </c>
      <c r="C27" s="10" t="s">
        <v>33</v>
      </c>
      <c r="D27" s="8">
        <v>567</v>
      </c>
      <c r="E27" s="10">
        <v>567</v>
      </c>
      <c r="F27" s="10">
        <v>5</v>
      </c>
      <c r="G27" s="25">
        <v>10</v>
      </c>
      <c r="H27" s="8">
        <v>221</v>
      </c>
      <c r="I27" s="8">
        <f t="shared" si="4"/>
        <v>221</v>
      </c>
      <c r="J27" s="8"/>
      <c r="K27" s="43">
        <v>4</v>
      </c>
      <c r="L27" s="45">
        <f t="shared" ref="L27:M39" si="5">(D27+H27)/2</f>
        <v>394</v>
      </c>
      <c r="M27" s="45">
        <f t="shared" si="5"/>
        <v>394</v>
      </c>
      <c r="N27" s="45">
        <f t="shared" si="3"/>
        <v>5</v>
      </c>
      <c r="O27" s="45">
        <f t="shared" si="3"/>
        <v>14</v>
      </c>
    </row>
    <row r="28" spans="1:15" ht="28.5" customHeight="1" x14ac:dyDescent="0.25">
      <c r="A28" s="6">
        <v>4</v>
      </c>
      <c r="B28" s="11" t="s">
        <v>1</v>
      </c>
      <c r="C28" s="10" t="s">
        <v>33</v>
      </c>
      <c r="D28" s="11">
        <v>837.2</v>
      </c>
      <c r="E28" s="10">
        <v>837.2</v>
      </c>
      <c r="F28" s="10"/>
      <c r="G28" s="25">
        <v>1</v>
      </c>
      <c r="H28" s="8"/>
      <c r="I28" s="8">
        <f t="shared" si="4"/>
        <v>0</v>
      </c>
      <c r="J28" s="8"/>
      <c r="K28" s="43"/>
      <c r="L28" s="45">
        <f>(D28+H28)</f>
        <v>837.2</v>
      </c>
      <c r="M28" s="45">
        <f>(E28+I28)</f>
        <v>837.2</v>
      </c>
      <c r="N28" s="45">
        <f t="shared" si="3"/>
        <v>0</v>
      </c>
      <c r="O28" s="45">
        <f t="shared" si="3"/>
        <v>1</v>
      </c>
    </row>
    <row r="29" spans="1:15" x14ac:dyDescent="0.25">
      <c r="A29" s="6">
        <v>5</v>
      </c>
      <c r="B29" s="2" t="s">
        <v>41</v>
      </c>
      <c r="C29" s="10" t="s">
        <v>33</v>
      </c>
      <c r="D29" s="2"/>
      <c r="E29" s="3"/>
      <c r="F29" s="39">
        <v>30</v>
      </c>
      <c r="G29" s="25"/>
      <c r="H29" s="8"/>
      <c r="I29" s="8">
        <f t="shared" si="4"/>
        <v>0</v>
      </c>
      <c r="J29" s="8">
        <v>5</v>
      </c>
      <c r="K29" s="43"/>
      <c r="L29" s="45">
        <f t="shared" si="5"/>
        <v>0</v>
      </c>
      <c r="M29" s="45">
        <f t="shared" si="5"/>
        <v>0</v>
      </c>
      <c r="N29" s="45">
        <f t="shared" si="3"/>
        <v>35</v>
      </c>
      <c r="O29" s="45">
        <f t="shared" si="3"/>
        <v>0</v>
      </c>
    </row>
    <row r="30" spans="1:15" x14ac:dyDescent="0.25">
      <c r="A30" s="6">
        <v>6</v>
      </c>
      <c r="B30" s="4" t="s">
        <v>42</v>
      </c>
      <c r="C30" s="10" t="s">
        <v>33</v>
      </c>
      <c r="D30" s="4"/>
      <c r="E30" s="5"/>
      <c r="F30" s="40">
        <v>30</v>
      </c>
      <c r="G30" s="25"/>
      <c r="H30" s="8"/>
      <c r="I30" s="8"/>
      <c r="J30" s="8"/>
      <c r="K30" s="43"/>
      <c r="L30" s="45">
        <f t="shared" si="5"/>
        <v>0</v>
      </c>
      <c r="M30" s="45">
        <f t="shared" si="5"/>
        <v>0</v>
      </c>
      <c r="N30" s="45">
        <f t="shared" si="3"/>
        <v>30</v>
      </c>
      <c r="O30" s="45">
        <f t="shared" si="3"/>
        <v>0</v>
      </c>
    </row>
    <row r="31" spans="1:15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40">
        <v>5</v>
      </c>
      <c r="G31" s="25">
        <v>20</v>
      </c>
      <c r="H31" s="34">
        <v>382.6</v>
      </c>
      <c r="I31" s="8">
        <f t="shared" si="4"/>
        <v>382.6</v>
      </c>
      <c r="J31" s="8">
        <v>5</v>
      </c>
      <c r="K31" s="43">
        <v>15</v>
      </c>
      <c r="L31" s="45">
        <f t="shared" si="5"/>
        <v>417.05</v>
      </c>
      <c r="M31" s="45">
        <f t="shared" si="5"/>
        <v>417.05</v>
      </c>
      <c r="N31" s="45">
        <f t="shared" si="3"/>
        <v>10</v>
      </c>
      <c r="O31" s="45">
        <f t="shared" si="3"/>
        <v>35</v>
      </c>
    </row>
    <row r="32" spans="1:15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40">
        <v>8</v>
      </c>
      <c r="G32" s="25">
        <v>30</v>
      </c>
      <c r="H32" s="34"/>
      <c r="I32" s="34">
        <f t="shared" si="4"/>
        <v>0</v>
      </c>
      <c r="J32" s="8">
        <v>5</v>
      </c>
      <c r="K32" s="43">
        <v>0</v>
      </c>
      <c r="L32" s="48">
        <f>(D32+H32)</f>
        <v>457.5</v>
      </c>
      <c r="M32" s="48">
        <f>(E32+I32)</f>
        <v>457.5</v>
      </c>
      <c r="N32" s="45">
        <f t="shared" si="3"/>
        <v>13</v>
      </c>
      <c r="O32" s="45">
        <f t="shared" si="3"/>
        <v>30</v>
      </c>
    </row>
    <row r="33" spans="1:15" x14ac:dyDescent="0.25">
      <c r="A33" s="6">
        <v>9</v>
      </c>
      <c r="B33" s="4" t="s">
        <v>11</v>
      </c>
      <c r="C33" s="10" t="s">
        <v>33</v>
      </c>
      <c r="D33" s="4"/>
      <c r="E33" s="5"/>
      <c r="F33" s="40">
        <v>30</v>
      </c>
      <c r="G33" s="25"/>
      <c r="H33" s="8"/>
      <c r="I33" s="8">
        <f t="shared" si="4"/>
        <v>0</v>
      </c>
      <c r="J33" s="8">
        <v>5</v>
      </c>
      <c r="K33" s="43"/>
      <c r="L33" s="45">
        <f t="shared" si="5"/>
        <v>0</v>
      </c>
      <c r="M33" s="45">
        <f t="shared" si="5"/>
        <v>0</v>
      </c>
      <c r="N33" s="45">
        <f t="shared" si="3"/>
        <v>35</v>
      </c>
      <c r="O33" s="45">
        <f t="shared" si="3"/>
        <v>0</v>
      </c>
    </row>
    <row r="34" spans="1:15" x14ac:dyDescent="0.25">
      <c r="A34" s="27">
        <v>10</v>
      </c>
      <c r="B34" s="4" t="s">
        <v>45</v>
      </c>
      <c r="C34" s="10" t="s">
        <v>33</v>
      </c>
      <c r="D34" s="4"/>
      <c r="E34" s="5"/>
      <c r="F34" s="40">
        <v>30</v>
      </c>
      <c r="G34" s="25"/>
      <c r="H34" s="8"/>
      <c r="I34" s="8"/>
      <c r="J34" s="8"/>
      <c r="K34" s="43"/>
      <c r="L34" s="45">
        <f t="shared" si="5"/>
        <v>0</v>
      </c>
      <c r="M34" s="45">
        <f t="shared" si="5"/>
        <v>0</v>
      </c>
      <c r="N34" s="45">
        <f t="shared" si="3"/>
        <v>30</v>
      </c>
      <c r="O34" s="45">
        <f t="shared" si="3"/>
        <v>0</v>
      </c>
    </row>
    <row r="35" spans="1:15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40">
        <v>15</v>
      </c>
      <c r="G35" s="25">
        <v>45</v>
      </c>
      <c r="H35" s="8">
        <v>103</v>
      </c>
      <c r="I35" s="8">
        <f t="shared" si="4"/>
        <v>103</v>
      </c>
      <c r="J35" s="8"/>
      <c r="K35" s="43">
        <v>80</v>
      </c>
      <c r="L35" s="45">
        <f t="shared" si="5"/>
        <v>111.25</v>
      </c>
      <c r="M35" s="45">
        <f t="shared" si="5"/>
        <v>111.25</v>
      </c>
      <c r="N35" s="45">
        <f t="shared" si="3"/>
        <v>15</v>
      </c>
      <c r="O35" s="45">
        <f t="shared" si="3"/>
        <v>125</v>
      </c>
    </row>
    <row r="36" spans="1:15" x14ac:dyDescent="0.25">
      <c r="A36" s="31">
        <v>12</v>
      </c>
      <c r="B36" s="30" t="s">
        <v>50</v>
      </c>
      <c r="C36" s="10" t="s">
        <v>33</v>
      </c>
      <c r="D36" s="27"/>
      <c r="E36" s="27"/>
      <c r="F36" s="5"/>
      <c r="G36" s="25"/>
      <c r="H36" s="27"/>
      <c r="I36" s="27"/>
      <c r="J36" s="5"/>
      <c r="K36" s="44"/>
      <c r="L36" s="45">
        <f t="shared" si="5"/>
        <v>0</v>
      </c>
      <c r="M36" s="45">
        <f t="shared" si="5"/>
        <v>0</v>
      </c>
      <c r="N36" s="45">
        <f t="shared" si="3"/>
        <v>0</v>
      </c>
      <c r="O36" s="45">
        <f t="shared" si="3"/>
        <v>0</v>
      </c>
    </row>
    <row r="37" spans="1:15" x14ac:dyDescent="0.25">
      <c r="A37" s="31">
        <v>13</v>
      </c>
      <c r="B37" s="30" t="s">
        <v>49</v>
      </c>
      <c r="C37" s="10" t="s">
        <v>33</v>
      </c>
      <c r="D37" s="27"/>
      <c r="E37" s="27"/>
      <c r="F37" s="5"/>
      <c r="G37" s="25"/>
      <c r="H37" s="27"/>
      <c r="I37" s="27"/>
      <c r="J37" s="5"/>
      <c r="K37" s="44"/>
      <c r="L37" s="45">
        <f t="shared" si="5"/>
        <v>0</v>
      </c>
      <c r="M37" s="45">
        <f t="shared" si="5"/>
        <v>0</v>
      </c>
      <c r="N37" s="45">
        <f t="shared" si="3"/>
        <v>0</v>
      </c>
      <c r="O37" s="45">
        <f t="shared" si="3"/>
        <v>0</v>
      </c>
    </row>
    <row r="38" spans="1:15" x14ac:dyDescent="0.25">
      <c r="A38" s="31">
        <v>14</v>
      </c>
      <c r="B38" s="30" t="s">
        <v>51</v>
      </c>
      <c r="C38" s="10" t="s">
        <v>33</v>
      </c>
      <c r="D38" s="27"/>
      <c r="E38" s="27"/>
      <c r="F38" s="5"/>
      <c r="G38" s="25"/>
      <c r="H38" s="27"/>
      <c r="I38" s="27"/>
      <c r="J38" s="5"/>
      <c r="K38" s="44"/>
      <c r="L38" s="45">
        <f t="shared" si="5"/>
        <v>0</v>
      </c>
      <c r="M38" s="45">
        <f t="shared" si="5"/>
        <v>0</v>
      </c>
      <c r="N38" s="45">
        <f t="shared" si="3"/>
        <v>0</v>
      </c>
      <c r="O38" s="45">
        <f t="shared" si="3"/>
        <v>0</v>
      </c>
    </row>
    <row r="39" spans="1:15" x14ac:dyDescent="0.25">
      <c r="A39" s="31">
        <v>15</v>
      </c>
      <c r="B39" s="30" t="s">
        <v>52</v>
      </c>
      <c r="C39" s="10" t="s">
        <v>33</v>
      </c>
      <c r="D39" s="27"/>
      <c r="E39" s="27"/>
      <c r="F39" s="5"/>
      <c r="G39" s="25"/>
      <c r="H39" s="27"/>
      <c r="I39" s="27"/>
      <c r="J39" s="5"/>
      <c r="K39" s="44"/>
      <c r="L39" s="45">
        <f t="shared" si="5"/>
        <v>0</v>
      </c>
      <c r="M39" s="45">
        <f t="shared" si="5"/>
        <v>0</v>
      </c>
      <c r="N39" s="45">
        <f t="shared" si="3"/>
        <v>0</v>
      </c>
      <c r="O39" s="45">
        <f t="shared" si="3"/>
        <v>0</v>
      </c>
    </row>
    <row r="40" spans="1:15" x14ac:dyDescent="0.25">
      <c r="A40" s="31">
        <v>16</v>
      </c>
      <c r="B40" s="30" t="s">
        <v>53</v>
      </c>
      <c r="C40" s="10" t="s">
        <v>33</v>
      </c>
      <c r="D40" s="27">
        <v>47</v>
      </c>
      <c r="E40" s="27">
        <v>47</v>
      </c>
      <c r="F40" s="5">
        <v>2</v>
      </c>
      <c r="G40" s="25">
        <v>22</v>
      </c>
      <c r="H40" s="27"/>
      <c r="I40" s="27"/>
      <c r="J40" s="5"/>
      <c r="K40" s="44"/>
      <c r="L40" s="45">
        <f>(D40+H40)</f>
        <v>47</v>
      </c>
      <c r="M40" s="45">
        <f>(E40+I40)</f>
        <v>47</v>
      </c>
      <c r="N40" s="45">
        <f t="shared" si="3"/>
        <v>2</v>
      </c>
      <c r="O40" s="45">
        <f t="shared" si="3"/>
        <v>22</v>
      </c>
    </row>
    <row r="41" spans="1:15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45"/>
      <c r="M41" s="45"/>
      <c r="N41" s="45"/>
      <c r="O41" s="45"/>
    </row>
    <row r="42" spans="1:15" x14ac:dyDescent="0.25">
      <c r="A42" s="6">
        <v>1</v>
      </c>
      <c r="B42" s="7" t="s">
        <v>3</v>
      </c>
      <c r="C42" s="10" t="s">
        <v>33</v>
      </c>
      <c r="D42" s="7"/>
      <c r="E42" s="5"/>
      <c r="F42" s="5"/>
      <c r="G42" s="25"/>
      <c r="H42" s="8"/>
      <c r="I42" s="8">
        <f>H42</f>
        <v>0</v>
      </c>
      <c r="J42" s="8"/>
      <c r="K42" s="43"/>
      <c r="L42" s="45"/>
      <c r="M42" s="45"/>
      <c r="N42" s="45">
        <f t="shared" si="3"/>
        <v>0</v>
      </c>
      <c r="O42" s="45">
        <f t="shared" si="3"/>
        <v>0</v>
      </c>
    </row>
    <row r="43" spans="1:15" x14ac:dyDescent="0.25">
      <c r="A43" s="6">
        <v>2</v>
      </c>
      <c r="B43" s="7" t="s">
        <v>4</v>
      </c>
      <c r="C43" s="23" t="s">
        <v>34</v>
      </c>
      <c r="D43" s="7">
        <v>43</v>
      </c>
      <c r="E43" s="5">
        <v>43</v>
      </c>
      <c r="F43" s="40">
        <v>5</v>
      </c>
      <c r="G43" s="25">
        <v>200</v>
      </c>
      <c r="H43" s="8"/>
      <c r="I43" s="8">
        <f t="shared" ref="I43:I49" si="6">H43</f>
        <v>0</v>
      </c>
      <c r="J43" s="8">
        <v>5</v>
      </c>
      <c r="K43" s="43"/>
      <c r="L43" s="45"/>
      <c r="M43" s="45"/>
      <c r="N43" s="45">
        <f t="shared" si="3"/>
        <v>10</v>
      </c>
      <c r="O43" s="45">
        <f t="shared" si="3"/>
        <v>200</v>
      </c>
    </row>
    <row r="44" spans="1:15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2.5</v>
      </c>
      <c r="F44" s="40">
        <v>30</v>
      </c>
      <c r="G44" s="25">
        <v>200</v>
      </c>
      <c r="H44" s="8">
        <v>4</v>
      </c>
      <c r="I44" s="8">
        <f t="shared" si="6"/>
        <v>4</v>
      </c>
      <c r="J44" s="8">
        <v>15</v>
      </c>
      <c r="K44" s="43">
        <v>810</v>
      </c>
      <c r="L44" s="45"/>
      <c r="M44" s="45"/>
      <c r="N44" s="45">
        <f t="shared" si="3"/>
        <v>45</v>
      </c>
      <c r="O44" s="45">
        <f t="shared" si="3"/>
        <v>1010</v>
      </c>
    </row>
    <row r="45" spans="1:15" x14ac:dyDescent="0.25">
      <c r="A45" s="6">
        <v>4</v>
      </c>
      <c r="B45" s="7" t="s">
        <v>6</v>
      </c>
      <c r="C45" s="23" t="s">
        <v>33</v>
      </c>
      <c r="D45" s="7"/>
      <c r="E45" s="5"/>
      <c r="F45" s="40"/>
      <c r="G45" s="25"/>
      <c r="H45" s="8"/>
      <c r="I45" s="8">
        <f t="shared" si="6"/>
        <v>0</v>
      </c>
      <c r="J45" s="8"/>
      <c r="K45" s="43"/>
      <c r="L45" s="45"/>
      <c r="M45" s="45"/>
      <c r="N45" s="45">
        <f t="shared" si="3"/>
        <v>0</v>
      </c>
      <c r="O45" s="45">
        <f t="shared" si="3"/>
        <v>0</v>
      </c>
    </row>
    <row r="46" spans="1:15" x14ac:dyDescent="0.25">
      <c r="A46" s="6">
        <v>5</v>
      </c>
      <c r="B46" s="7" t="s">
        <v>7</v>
      </c>
      <c r="C46" s="23" t="s">
        <v>33</v>
      </c>
      <c r="D46" s="7">
        <v>21</v>
      </c>
      <c r="E46" s="5">
        <v>21</v>
      </c>
      <c r="F46" s="40">
        <v>25</v>
      </c>
      <c r="G46" s="25">
        <v>100</v>
      </c>
      <c r="H46" s="8"/>
      <c r="I46" s="8">
        <f t="shared" si="6"/>
        <v>0</v>
      </c>
      <c r="J46" s="8">
        <v>10</v>
      </c>
      <c r="K46" s="43"/>
      <c r="L46" s="45"/>
      <c r="M46" s="45"/>
      <c r="N46" s="45">
        <f t="shared" si="3"/>
        <v>35</v>
      </c>
      <c r="O46" s="45">
        <f t="shared" si="3"/>
        <v>100</v>
      </c>
    </row>
    <row r="47" spans="1:15" x14ac:dyDescent="0.25">
      <c r="A47" s="6">
        <v>6</v>
      </c>
      <c r="B47" s="7" t="s">
        <v>8</v>
      </c>
      <c r="C47" s="23" t="s">
        <v>33</v>
      </c>
      <c r="D47" s="23"/>
      <c r="E47" s="23"/>
      <c r="F47" s="5"/>
      <c r="G47" s="25"/>
      <c r="H47" s="8"/>
      <c r="I47" s="8"/>
      <c r="J47" s="8"/>
      <c r="K47" s="43"/>
      <c r="L47" s="45"/>
      <c r="M47" s="45"/>
      <c r="N47" s="45">
        <f t="shared" si="3"/>
        <v>0</v>
      </c>
      <c r="O47" s="45">
        <f t="shared" si="3"/>
        <v>0</v>
      </c>
    </row>
    <row r="48" spans="1:15" x14ac:dyDescent="0.25">
      <c r="A48" s="6">
        <v>7</v>
      </c>
      <c r="B48" s="7" t="s">
        <v>35</v>
      </c>
      <c r="C48" s="23" t="s">
        <v>33</v>
      </c>
      <c r="D48" s="23"/>
      <c r="E48" s="23"/>
      <c r="F48" s="5"/>
      <c r="G48" s="25"/>
      <c r="H48" s="8"/>
      <c r="I48" s="8">
        <f t="shared" si="6"/>
        <v>0</v>
      </c>
      <c r="J48" s="8"/>
      <c r="K48" s="43"/>
      <c r="L48" s="45"/>
      <c r="M48" s="45"/>
      <c r="N48" s="45">
        <f t="shared" si="3"/>
        <v>0</v>
      </c>
      <c r="O48" s="45">
        <f t="shared" si="3"/>
        <v>0</v>
      </c>
    </row>
    <row r="49" spans="1:15" x14ac:dyDescent="0.25">
      <c r="A49" s="6">
        <v>8</v>
      </c>
      <c r="B49" s="7" t="s">
        <v>36</v>
      </c>
      <c r="C49" s="23" t="s">
        <v>33</v>
      </c>
      <c r="D49" s="23"/>
      <c r="E49" s="5"/>
      <c r="F49" s="5"/>
      <c r="G49" s="25"/>
      <c r="H49" s="8"/>
      <c r="I49" s="8">
        <f t="shared" si="6"/>
        <v>0</v>
      </c>
      <c r="J49" s="8"/>
      <c r="K49" s="43"/>
      <c r="L49" s="45"/>
      <c r="M49" s="45"/>
      <c r="N49" s="45">
        <f t="shared" si="3"/>
        <v>0</v>
      </c>
      <c r="O49" s="45">
        <f t="shared" si="3"/>
        <v>0</v>
      </c>
    </row>
    <row r="50" spans="1:15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45"/>
      <c r="M50" s="45"/>
      <c r="N50" s="45"/>
      <c r="O50" s="45"/>
    </row>
    <row r="51" spans="1:15" x14ac:dyDescent="0.25">
      <c r="A51" s="6">
        <v>1</v>
      </c>
      <c r="B51" s="7" t="s">
        <v>38</v>
      </c>
      <c r="C51" s="23" t="s">
        <v>37</v>
      </c>
      <c r="D51" s="23"/>
      <c r="E51" s="23"/>
      <c r="F51" s="5"/>
      <c r="G51" s="25"/>
      <c r="H51" s="23"/>
      <c r="I51" s="23"/>
      <c r="J51" s="5"/>
      <c r="K51" s="44"/>
      <c r="L51" s="45"/>
      <c r="M51" s="45"/>
      <c r="N51" s="45">
        <f t="shared" si="3"/>
        <v>0</v>
      </c>
      <c r="O51" s="45">
        <f t="shared" si="3"/>
        <v>0</v>
      </c>
    </row>
    <row r="52" spans="1:15" ht="63" x14ac:dyDescent="0.25">
      <c r="A52" s="6">
        <v>2</v>
      </c>
      <c r="B52" s="22" t="s">
        <v>39</v>
      </c>
      <c r="C52" s="24" t="s">
        <v>33</v>
      </c>
      <c r="D52" s="23"/>
      <c r="E52" s="23"/>
      <c r="F52" s="5"/>
      <c r="G52" s="25"/>
      <c r="H52" s="23"/>
      <c r="I52" s="23"/>
      <c r="J52" s="5"/>
      <c r="K52" s="44"/>
      <c r="L52" s="45"/>
      <c r="M52" s="45"/>
      <c r="N52" s="45">
        <f t="shared" si="3"/>
        <v>0</v>
      </c>
      <c r="O52" s="45">
        <f t="shared" si="3"/>
        <v>0</v>
      </c>
    </row>
    <row r="53" spans="1:15" x14ac:dyDescent="0.25">
      <c r="A53" s="6">
        <v>3</v>
      </c>
      <c r="B53" s="7" t="s">
        <v>40</v>
      </c>
      <c r="C53" s="23" t="s">
        <v>37</v>
      </c>
      <c r="D53" s="41">
        <v>800</v>
      </c>
      <c r="E53" s="40">
        <v>1015</v>
      </c>
      <c r="F53" s="40">
        <v>1</v>
      </c>
      <c r="G53" s="42">
        <v>4</v>
      </c>
      <c r="H53" s="23"/>
      <c r="I53" s="23"/>
      <c r="J53" s="5"/>
      <c r="K53" s="44"/>
      <c r="L53" s="45"/>
      <c r="M53" s="45"/>
      <c r="N53" s="45">
        <f t="shared" si="3"/>
        <v>1</v>
      </c>
      <c r="O53" s="45">
        <f t="shared" si="3"/>
        <v>4</v>
      </c>
    </row>
    <row r="54" spans="1:15" x14ac:dyDescent="0.25">
      <c r="A54" s="20"/>
      <c r="B54" s="12"/>
      <c r="C54" s="12"/>
      <c r="D54" s="28"/>
      <c r="E54" s="13"/>
      <c r="F54" s="13"/>
      <c r="G54" s="21"/>
    </row>
    <row r="57" spans="1:15" x14ac:dyDescent="0.25">
      <c r="D57" s="29"/>
    </row>
  </sheetData>
  <mergeCells count="25">
    <mergeCell ref="A1:K1"/>
    <mergeCell ref="A2:E2"/>
    <mergeCell ref="A4:G4"/>
    <mergeCell ref="A5:A7"/>
    <mergeCell ref="B5:B7"/>
    <mergeCell ref="C5:C7"/>
    <mergeCell ref="D5:G5"/>
    <mergeCell ref="H5:K5"/>
    <mergeCell ref="L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50:K50"/>
    <mergeCell ref="M6:M7"/>
    <mergeCell ref="N6:N7"/>
    <mergeCell ref="O6:O7"/>
    <mergeCell ref="A8:K8"/>
    <mergeCell ref="A24:K24"/>
    <mergeCell ref="A41:K41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5" workbookViewId="0">
      <selection activeCell="C21" sqref="C21"/>
    </sheetView>
  </sheetViews>
  <sheetFormatPr defaultRowHeight="15.75" x14ac:dyDescent="0.25"/>
  <cols>
    <col min="1" max="1" width="5.85546875" style="110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10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10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10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89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89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30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10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129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129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3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3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22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26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/>
      <c r="E28" s="10"/>
      <c r="F28" s="10"/>
      <c r="G28" s="25"/>
      <c r="H28" s="65"/>
      <c r="I28" s="65"/>
      <c r="J28" s="8"/>
      <c r="K28" s="43"/>
      <c r="L28" s="79" t="e">
        <f t="shared" si="0"/>
        <v>#DIV/0!</v>
      </c>
      <c r="M28" s="79" t="e">
        <f t="shared" si="0"/>
        <v>#DIV/0!</v>
      </c>
      <c r="N28" s="45"/>
      <c r="O28" s="45">
        <f t="shared" si="1"/>
        <v>0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372</v>
      </c>
      <c r="E29" s="3">
        <v>372</v>
      </c>
      <c r="F29" s="3">
        <v>3</v>
      </c>
      <c r="G29" s="25">
        <v>22</v>
      </c>
      <c r="H29" s="65"/>
      <c r="I29" s="65"/>
      <c r="J29" s="8"/>
      <c r="K29" s="43"/>
      <c r="L29" s="79">
        <f t="shared" si="0"/>
        <v>372</v>
      </c>
      <c r="M29" s="79">
        <f t="shared" si="0"/>
        <v>372</v>
      </c>
      <c r="N29" s="45"/>
      <c r="O29" s="45">
        <f t="shared" si="1"/>
        <v>22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/>
      <c r="E30" s="5"/>
      <c r="F30" s="5"/>
      <c r="G30" s="25"/>
      <c r="H30" s="65"/>
      <c r="I30" s="65"/>
      <c r="J30" s="8"/>
      <c r="K30" s="43"/>
      <c r="L30" s="79" t="e">
        <f t="shared" si="0"/>
        <v>#DIV/0!</v>
      </c>
      <c r="M30" s="79" t="e">
        <f t="shared" si="0"/>
        <v>#DIV/0!</v>
      </c>
      <c r="N30" s="45"/>
      <c r="O30" s="45">
        <f t="shared" si="1"/>
        <v>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10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10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10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10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167</v>
      </c>
      <c r="E34" s="5">
        <v>167</v>
      </c>
      <c r="F34" s="5">
        <v>5</v>
      </c>
      <c r="G34" s="25">
        <v>28</v>
      </c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15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85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22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22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9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22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4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25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8.5</v>
      </c>
      <c r="E46" s="5">
        <v>10.5</v>
      </c>
      <c r="F46" s="5">
        <v>20</v>
      </c>
      <c r="G46" s="25">
        <v>50</v>
      </c>
      <c r="H46" s="65"/>
      <c r="I46" s="65"/>
      <c r="J46" s="8"/>
      <c r="K46" s="43"/>
      <c r="L46" s="79">
        <f t="shared" si="0"/>
        <v>8.5</v>
      </c>
      <c r="M46" s="79">
        <f t="shared" si="0"/>
        <v>10.5</v>
      </c>
      <c r="N46" s="45">
        <f t="shared" si="1"/>
        <v>20</v>
      </c>
      <c r="O46" s="45">
        <f t="shared" si="1"/>
        <v>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2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19" workbookViewId="0">
      <selection activeCell="G16" sqref="G16"/>
    </sheetView>
  </sheetViews>
  <sheetFormatPr defaultRowHeight="15.75" x14ac:dyDescent="0.25"/>
  <cols>
    <col min="1" max="1" width="5.85546875" style="111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11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11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10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85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85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30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10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120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120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5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5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20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24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/>
      <c r="E28" s="10"/>
      <c r="F28" s="10"/>
      <c r="G28" s="25"/>
      <c r="H28" s="65"/>
      <c r="I28" s="65"/>
      <c r="J28" s="8"/>
      <c r="K28" s="43"/>
      <c r="L28" s="79" t="e">
        <f t="shared" si="0"/>
        <v>#DIV/0!</v>
      </c>
      <c r="M28" s="79" t="e">
        <f t="shared" si="0"/>
        <v>#DIV/0!</v>
      </c>
      <c r="N28" s="45"/>
      <c r="O28" s="45">
        <f t="shared" si="1"/>
        <v>0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372</v>
      </c>
      <c r="E29" s="3">
        <v>372</v>
      </c>
      <c r="F29" s="3">
        <v>3</v>
      </c>
      <c r="G29" s="25">
        <v>22</v>
      </c>
      <c r="H29" s="65"/>
      <c r="I29" s="65"/>
      <c r="J29" s="8"/>
      <c r="K29" s="43"/>
      <c r="L29" s="79">
        <f t="shared" si="0"/>
        <v>372</v>
      </c>
      <c r="M29" s="79">
        <f t="shared" si="0"/>
        <v>372</v>
      </c>
      <c r="N29" s="45"/>
      <c r="O29" s="45">
        <f t="shared" si="1"/>
        <v>22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/>
      <c r="E30" s="5"/>
      <c r="F30" s="5"/>
      <c r="G30" s="25"/>
      <c r="H30" s="65"/>
      <c r="I30" s="65"/>
      <c r="J30" s="8"/>
      <c r="K30" s="43"/>
      <c r="L30" s="79" t="e">
        <f t="shared" si="0"/>
        <v>#DIV/0!</v>
      </c>
      <c r="M30" s="79" t="e">
        <f t="shared" si="0"/>
        <v>#DIV/0!</v>
      </c>
      <c r="N30" s="45"/>
      <c r="O30" s="45">
        <f t="shared" si="1"/>
        <v>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10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10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10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10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167</v>
      </c>
      <c r="E34" s="5">
        <v>167</v>
      </c>
      <c r="F34" s="5">
        <v>5</v>
      </c>
      <c r="G34" s="25">
        <v>28</v>
      </c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15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85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22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22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9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22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4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25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8.5</v>
      </c>
      <c r="E46" s="5">
        <v>10.5</v>
      </c>
      <c r="F46" s="5">
        <v>20</v>
      </c>
      <c r="G46" s="25">
        <v>50</v>
      </c>
      <c r="H46" s="65"/>
      <c r="I46" s="65"/>
      <c r="J46" s="8"/>
      <c r="K46" s="43"/>
      <c r="L46" s="79">
        <f t="shared" si="0"/>
        <v>8.5</v>
      </c>
      <c r="M46" s="79">
        <f t="shared" si="0"/>
        <v>10.5</v>
      </c>
      <c r="N46" s="45">
        <f t="shared" si="1"/>
        <v>20</v>
      </c>
      <c r="O46" s="45">
        <f t="shared" si="1"/>
        <v>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2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7" workbookViewId="0">
      <selection activeCell="I62" sqref="I62"/>
    </sheetView>
  </sheetViews>
  <sheetFormatPr defaultRowHeight="15.75" x14ac:dyDescent="0.25"/>
  <cols>
    <col min="1" max="1" width="5.85546875" style="112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12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12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22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22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18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80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80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30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10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100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5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5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20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24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/>
      <c r="E28" s="10"/>
      <c r="F28" s="10"/>
      <c r="G28" s="25"/>
      <c r="H28" s="65"/>
      <c r="I28" s="65"/>
      <c r="J28" s="8"/>
      <c r="K28" s="43"/>
      <c r="L28" s="79" t="e">
        <f t="shared" si="0"/>
        <v>#DIV/0!</v>
      </c>
      <c r="M28" s="79" t="e">
        <f t="shared" si="0"/>
        <v>#DIV/0!</v>
      </c>
      <c r="N28" s="45"/>
      <c r="O28" s="45">
        <f t="shared" si="1"/>
        <v>0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/>
      <c r="E29" s="3"/>
      <c r="F29" s="3">
        <v>3</v>
      </c>
      <c r="G29" s="25"/>
      <c r="H29" s="65"/>
      <c r="I29" s="65"/>
      <c r="J29" s="8"/>
      <c r="K29" s="43"/>
      <c r="L29" s="79" t="e">
        <f t="shared" si="0"/>
        <v>#DIV/0!</v>
      </c>
      <c r="M29" s="79" t="e">
        <f t="shared" si="0"/>
        <v>#DIV/0!</v>
      </c>
      <c r="N29" s="45"/>
      <c r="O29" s="45">
        <f t="shared" si="1"/>
        <v>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/>
      <c r="E30" s="5"/>
      <c r="F30" s="5"/>
      <c r="G30" s="25"/>
      <c r="H30" s="65"/>
      <c r="I30" s="65"/>
      <c r="J30" s="8"/>
      <c r="K30" s="43"/>
      <c r="L30" s="79" t="e">
        <f t="shared" si="0"/>
        <v>#DIV/0!</v>
      </c>
      <c r="M30" s="79" t="e">
        <f t="shared" si="0"/>
        <v>#DIV/0!</v>
      </c>
      <c r="N30" s="45"/>
      <c r="O30" s="45">
        <f t="shared" si="1"/>
        <v>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12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12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18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18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167</v>
      </c>
      <c r="E34" s="5">
        <v>167</v>
      </c>
      <c r="F34" s="5">
        <v>5</v>
      </c>
      <c r="G34" s="25">
        <v>22</v>
      </c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15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85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22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22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9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22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4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25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8.5</v>
      </c>
      <c r="E46" s="5">
        <v>10.5</v>
      </c>
      <c r="F46" s="5">
        <v>20</v>
      </c>
      <c r="G46" s="25">
        <v>50</v>
      </c>
      <c r="H46" s="65"/>
      <c r="I46" s="65"/>
      <c r="J46" s="8"/>
      <c r="K46" s="43"/>
      <c r="L46" s="79">
        <f t="shared" si="0"/>
        <v>8.5</v>
      </c>
      <c r="M46" s="79">
        <f t="shared" si="0"/>
        <v>10.5</v>
      </c>
      <c r="N46" s="45">
        <f t="shared" si="1"/>
        <v>20</v>
      </c>
      <c r="O46" s="45">
        <f t="shared" si="1"/>
        <v>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2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19" workbookViewId="0">
      <selection activeCell="E38" sqref="E38"/>
    </sheetView>
  </sheetViews>
  <sheetFormatPr defaultRowHeight="15.75" x14ac:dyDescent="0.25"/>
  <cols>
    <col min="1" max="1" width="5.85546875" style="113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13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13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22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22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18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80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80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30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10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85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85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5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5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12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16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/>
      <c r="E28" s="10"/>
      <c r="F28" s="10"/>
      <c r="G28" s="25"/>
      <c r="H28" s="65"/>
      <c r="I28" s="65"/>
      <c r="J28" s="8"/>
      <c r="K28" s="43"/>
      <c r="L28" s="79" t="e">
        <f t="shared" si="0"/>
        <v>#DIV/0!</v>
      </c>
      <c r="M28" s="79" t="e">
        <f t="shared" si="0"/>
        <v>#DIV/0!</v>
      </c>
      <c r="N28" s="45"/>
      <c r="O28" s="45">
        <f t="shared" si="1"/>
        <v>0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/>
      <c r="E29" s="3"/>
      <c r="F29" s="3">
        <v>3</v>
      </c>
      <c r="G29" s="25"/>
      <c r="H29" s="65"/>
      <c r="I29" s="65"/>
      <c r="J29" s="8"/>
      <c r="K29" s="43"/>
      <c r="L29" s="79" t="e">
        <f t="shared" si="0"/>
        <v>#DIV/0!</v>
      </c>
      <c r="M29" s="79" t="e">
        <f t="shared" si="0"/>
        <v>#DIV/0!</v>
      </c>
      <c r="N29" s="45"/>
      <c r="O29" s="45">
        <f t="shared" si="1"/>
        <v>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/>
      <c r="E30" s="5"/>
      <c r="F30" s="5"/>
      <c r="G30" s="25"/>
      <c r="H30" s="65"/>
      <c r="I30" s="65"/>
      <c r="J30" s="8"/>
      <c r="K30" s="43"/>
      <c r="L30" s="79" t="e">
        <f t="shared" si="0"/>
        <v>#DIV/0!</v>
      </c>
      <c r="M30" s="79" t="e">
        <f t="shared" si="0"/>
        <v>#DIV/0!</v>
      </c>
      <c r="N30" s="45"/>
      <c r="O30" s="45">
        <f t="shared" si="1"/>
        <v>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18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18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16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16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167</v>
      </c>
      <c r="E34" s="5">
        <v>167</v>
      </c>
      <c r="F34" s="5">
        <v>5</v>
      </c>
      <c r="G34" s="25">
        <v>22</v>
      </c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28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98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22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22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9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22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4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25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8.5</v>
      </c>
      <c r="E46" s="5">
        <v>10.5</v>
      </c>
      <c r="F46" s="5">
        <v>20</v>
      </c>
      <c r="G46" s="25">
        <v>50</v>
      </c>
      <c r="H46" s="65"/>
      <c r="I46" s="65"/>
      <c r="J46" s="8"/>
      <c r="K46" s="43"/>
      <c r="L46" s="79">
        <f t="shared" si="0"/>
        <v>8.5</v>
      </c>
      <c r="M46" s="79">
        <f t="shared" si="0"/>
        <v>10.5</v>
      </c>
      <c r="N46" s="45">
        <f t="shared" si="1"/>
        <v>20</v>
      </c>
      <c r="O46" s="45">
        <f t="shared" si="1"/>
        <v>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2" orientation="portrait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G43" sqref="G43"/>
    </sheetView>
  </sheetViews>
  <sheetFormatPr defaultRowHeight="15.75" x14ac:dyDescent="0.25"/>
  <cols>
    <col min="1" max="1" width="5.85546875" style="114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14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14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8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8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18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18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18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80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80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30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10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80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80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5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5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10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14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/>
      <c r="E28" s="10"/>
      <c r="F28" s="10"/>
      <c r="G28" s="25"/>
      <c r="H28" s="65"/>
      <c r="I28" s="65"/>
      <c r="J28" s="8"/>
      <c r="K28" s="43"/>
      <c r="L28" s="79" t="e">
        <f t="shared" si="0"/>
        <v>#DIV/0!</v>
      </c>
      <c r="M28" s="79" t="e">
        <f t="shared" si="0"/>
        <v>#DIV/0!</v>
      </c>
      <c r="N28" s="45"/>
      <c r="O28" s="45">
        <f t="shared" si="1"/>
        <v>0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/>
      <c r="E29" s="3"/>
      <c r="F29" s="3">
        <v>3</v>
      </c>
      <c r="G29" s="25"/>
      <c r="H29" s="65"/>
      <c r="I29" s="65"/>
      <c r="J29" s="8"/>
      <c r="K29" s="43"/>
      <c r="L29" s="79" t="e">
        <f t="shared" si="0"/>
        <v>#DIV/0!</v>
      </c>
      <c r="M29" s="79" t="e">
        <f t="shared" si="0"/>
        <v>#DIV/0!</v>
      </c>
      <c r="N29" s="45"/>
      <c r="O29" s="45">
        <f t="shared" si="1"/>
        <v>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/>
      <c r="E30" s="5"/>
      <c r="F30" s="5"/>
      <c r="G30" s="25"/>
      <c r="H30" s="65"/>
      <c r="I30" s="65"/>
      <c r="J30" s="8"/>
      <c r="K30" s="43"/>
      <c r="L30" s="79" t="e">
        <f t="shared" si="0"/>
        <v>#DIV/0!</v>
      </c>
      <c r="M30" s="79" t="e">
        <f t="shared" si="0"/>
        <v>#DIV/0!</v>
      </c>
      <c r="N30" s="45"/>
      <c r="O30" s="45">
        <f t="shared" si="1"/>
        <v>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16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16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16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16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167</v>
      </c>
      <c r="E34" s="5">
        <v>167</v>
      </c>
      <c r="F34" s="5">
        <v>5</v>
      </c>
      <c r="G34" s="25">
        <v>22</v>
      </c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28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98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22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22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9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22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4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25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8.5</v>
      </c>
      <c r="E46" s="5">
        <v>10.5</v>
      </c>
      <c r="F46" s="5">
        <v>20</v>
      </c>
      <c r="G46" s="25">
        <v>50</v>
      </c>
      <c r="H46" s="65"/>
      <c r="I46" s="65"/>
      <c r="J46" s="8"/>
      <c r="K46" s="43"/>
      <c r="L46" s="79">
        <f t="shared" si="0"/>
        <v>8.5</v>
      </c>
      <c r="M46" s="79">
        <f t="shared" si="0"/>
        <v>10.5</v>
      </c>
      <c r="N46" s="45">
        <f t="shared" si="1"/>
        <v>20</v>
      </c>
      <c r="O46" s="45">
        <f t="shared" si="1"/>
        <v>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2" orientation="portrait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H32" sqref="H32"/>
    </sheetView>
  </sheetViews>
  <sheetFormatPr defaultRowHeight="15.75" x14ac:dyDescent="0.25"/>
  <cols>
    <col min="1" max="1" width="5.85546875" style="115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15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15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10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10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22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22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13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13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10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10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7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7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14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14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85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85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12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12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20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42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130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130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3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3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6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10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/>
      <c r="E29" s="3"/>
      <c r="F29" s="3"/>
      <c r="G29" s="25"/>
      <c r="H29" s="65"/>
      <c r="I29" s="65"/>
      <c r="J29" s="8"/>
      <c r="K29" s="43"/>
      <c r="L29" s="79" t="e">
        <f t="shared" si="0"/>
        <v>#DIV/0!</v>
      </c>
      <c r="M29" s="79" t="e">
        <f t="shared" si="0"/>
        <v>#DIV/0!</v>
      </c>
      <c r="N29" s="45"/>
      <c r="O29" s="45">
        <f t="shared" si="1"/>
        <v>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>
        <v>629</v>
      </c>
      <c r="E30" s="5">
        <v>629</v>
      </c>
      <c r="F30" s="5"/>
      <c r="G30" s="25">
        <v>40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40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10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10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10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10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5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28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98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10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10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3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16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9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30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8.5</v>
      </c>
      <c r="E46" s="5">
        <v>10.5</v>
      </c>
      <c r="F46" s="5">
        <v>20</v>
      </c>
      <c r="G46" s="25">
        <v>50</v>
      </c>
      <c r="H46" s="65"/>
      <c r="I46" s="65"/>
      <c r="J46" s="8"/>
      <c r="K46" s="43"/>
      <c r="L46" s="79">
        <f t="shared" si="0"/>
        <v>8.5</v>
      </c>
      <c r="M46" s="79">
        <f t="shared" si="0"/>
        <v>10.5</v>
      </c>
      <c r="N46" s="45">
        <f t="shared" si="1"/>
        <v>20</v>
      </c>
      <c r="O46" s="45">
        <f t="shared" si="1"/>
        <v>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G22" sqref="G22"/>
    </sheetView>
  </sheetViews>
  <sheetFormatPr defaultRowHeight="15.75" x14ac:dyDescent="0.25"/>
  <cols>
    <col min="1" max="1" width="5.85546875" style="116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16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16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14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15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10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60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60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35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10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10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40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62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200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200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7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7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28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32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/>
      <c r="E29" s="3"/>
      <c r="F29" s="3"/>
      <c r="G29" s="25"/>
      <c r="H29" s="65"/>
      <c r="I29" s="65"/>
      <c r="J29" s="8"/>
      <c r="K29" s="43"/>
      <c r="L29" s="79" t="e">
        <f t="shared" si="0"/>
        <v>#DIV/0!</v>
      </c>
      <c r="M29" s="79" t="e">
        <f t="shared" si="0"/>
        <v>#DIV/0!</v>
      </c>
      <c r="N29" s="45"/>
      <c r="O29" s="45">
        <f t="shared" si="1"/>
        <v>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>
        <v>629</v>
      </c>
      <c r="E30" s="5">
        <v>629</v>
      </c>
      <c r="F30" s="5"/>
      <c r="G30" s="25">
        <v>40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40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20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20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20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20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5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28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98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20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20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3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16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15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36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30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30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8.5</v>
      </c>
      <c r="E46" s="5">
        <v>10.5</v>
      </c>
      <c r="F46" s="5">
        <v>20</v>
      </c>
      <c r="G46" s="25">
        <v>50</v>
      </c>
      <c r="H46" s="65"/>
      <c r="I46" s="65"/>
      <c r="J46" s="8"/>
      <c r="K46" s="43"/>
      <c r="L46" s="79">
        <f t="shared" si="0"/>
        <v>8.5</v>
      </c>
      <c r="M46" s="79">
        <f t="shared" si="0"/>
        <v>10.5</v>
      </c>
      <c r="N46" s="45">
        <f t="shared" si="1"/>
        <v>20</v>
      </c>
      <c r="O46" s="45">
        <f t="shared" si="1"/>
        <v>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A3" sqref="A3"/>
    </sheetView>
  </sheetViews>
  <sheetFormatPr defaultRowHeight="15.75" x14ac:dyDescent="0.25"/>
  <cols>
    <col min="1" max="1" width="5.85546875" style="117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17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17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14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15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10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60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60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35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10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10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40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62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200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200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7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7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28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32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/>
      <c r="E29" s="3"/>
      <c r="F29" s="3"/>
      <c r="G29" s="25"/>
      <c r="H29" s="65"/>
      <c r="I29" s="65"/>
      <c r="J29" s="8"/>
      <c r="K29" s="43"/>
      <c r="L29" s="79" t="e">
        <f t="shared" si="0"/>
        <v>#DIV/0!</v>
      </c>
      <c r="M29" s="79" t="e">
        <f t="shared" si="0"/>
        <v>#DIV/0!</v>
      </c>
      <c r="N29" s="45"/>
      <c r="O29" s="45">
        <f t="shared" si="1"/>
        <v>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>
        <v>629</v>
      </c>
      <c r="E30" s="5">
        <v>629</v>
      </c>
      <c r="F30" s="5"/>
      <c r="G30" s="25">
        <v>40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40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20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20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20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20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5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28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98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20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20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3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16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15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36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30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30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8.5</v>
      </c>
      <c r="E46" s="5">
        <v>10.5</v>
      </c>
      <c r="F46" s="5">
        <v>20</v>
      </c>
      <c r="G46" s="25">
        <v>50</v>
      </c>
      <c r="H46" s="65"/>
      <c r="I46" s="65"/>
      <c r="J46" s="8"/>
      <c r="K46" s="43"/>
      <c r="L46" s="79">
        <f t="shared" si="0"/>
        <v>8.5</v>
      </c>
      <c r="M46" s="79">
        <f t="shared" si="0"/>
        <v>10.5</v>
      </c>
      <c r="N46" s="45">
        <f t="shared" si="1"/>
        <v>20</v>
      </c>
      <c r="O46" s="45">
        <f t="shared" si="1"/>
        <v>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3" workbookViewId="0">
      <selection activeCell="G18" sqref="G18"/>
    </sheetView>
  </sheetViews>
  <sheetFormatPr defaultRowHeight="15.75" x14ac:dyDescent="0.25"/>
  <cols>
    <col min="1" max="1" width="5.85546875" style="118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18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18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14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15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8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8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54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54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35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10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10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3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40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62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200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200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7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7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28</v>
      </c>
      <c r="H23" s="65">
        <v>35.5</v>
      </c>
      <c r="I23" s="65">
        <f t="shared" si="2"/>
        <v>35.5</v>
      </c>
      <c r="J23" s="8">
        <v>6</v>
      </c>
      <c r="K23" s="43">
        <v>4</v>
      </c>
      <c r="L23" s="79">
        <f t="shared" si="0"/>
        <v>35.75</v>
      </c>
      <c r="M23" s="79">
        <f t="shared" si="0"/>
        <v>45.5</v>
      </c>
      <c r="N23" s="45">
        <f t="shared" si="1"/>
        <v>18</v>
      </c>
      <c r="O23" s="45">
        <f t="shared" si="1"/>
        <v>32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/>
      <c r="E29" s="3"/>
      <c r="F29" s="3"/>
      <c r="G29" s="25"/>
      <c r="H29" s="65"/>
      <c r="I29" s="65"/>
      <c r="J29" s="8"/>
      <c r="K29" s="43"/>
      <c r="L29" s="79" t="e">
        <f t="shared" si="0"/>
        <v>#DIV/0!</v>
      </c>
      <c r="M29" s="79" t="e">
        <f t="shared" si="0"/>
        <v>#DIV/0!</v>
      </c>
      <c r="N29" s="45"/>
      <c r="O29" s="45">
        <f t="shared" si="1"/>
        <v>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>
        <v>629</v>
      </c>
      <c r="E30" s="5">
        <v>629</v>
      </c>
      <c r="F30" s="5"/>
      <c r="G30" s="25">
        <v>30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30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410.5</v>
      </c>
      <c r="E31" s="5">
        <v>451.5</v>
      </c>
      <c r="F31" s="5">
        <v>4</v>
      </c>
      <c r="G31" s="25">
        <v>20</v>
      </c>
      <c r="H31" s="77"/>
      <c r="I31" s="65"/>
      <c r="J31" s="8"/>
      <c r="K31" s="43"/>
      <c r="L31" s="79">
        <f t="shared" si="0"/>
        <v>410.5</v>
      </c>
      <c r="M31" s="79">
        <f t="shared" si="0"/>
        <v>451.5</v>
      </c>
      <c r="N31" s="45">
        <f t="shared" si="1"/>
        <v>4</v>
      </c>
      <c r="O31" s="45">
        <f t="shared" si="1"/>
        <v>20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404.5</v>
      </c>
      <c r="E32" s="5">
        <v>457.5</v>
      </c>
      <c r="F32" s="5">
        <v>7</v>
      </c>
      <c r="G32" s="25">
        <v>20</v>
      </c>
      <c r="H32" s="77"/>
      <c r="I32" s="77"/>
      <c r="J32" s="8"/>
      <c r="K32" s="43"/>
      <c r="L32" s="79">
        <f t="shared" si="0"/>
        <v>404.5</v>
      </c>
      <c r="M32" s="79">
        <f t="shared" si="0"/>
        <v>457.5</v>
      </c>
      <c r="N32" s="45">
        <f t="shared" si="1"/>
        <v>7</v>
      </c>
      <c r="O32" s="45">
        <f t="shared" si="1"/>
        <v>20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5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28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98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16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16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9</v>
      </c>
      <c r="H38" s="70">
        <v>103</v>
      </c>
      <c r="I38" s="70">
        <v>103</v>
      </c>
      <c r="J38" s="5"/>
      <c r="K38" s="44">
        <v>13</v>
      </c>
      <c r="L38" s="79">
        <f t="shared" si="4"/>
        <v>186</v>
      </c>
      <c r="M38" s="79">
        <f t="shared" si="4"/>
        <v>186</v>
      </c>
      <c r="N38" s="45">
        <f t="shared" si="1"/>
        <v>1</v>
      </c>
      <c r="O38" s="45">
        <f t="shared" si="1"/>
        <v>22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9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30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28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28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652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902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5">
        <v>4</v>
      </c>
      <c r="G46" s="25">
        <v>11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11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sqref="A1:K1"/>
    </sheetView>
  </sheetViews>
  <sheetFormatPr defaultRowHeight="15.75" x14ac:dyDescent="0.25"/>
  <cols>
    <col min="1" max="1" width="5.85546875" style="119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19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19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14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15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8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8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55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55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35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10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10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40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62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185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185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7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7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28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28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/>
      <c r="G29" s="25">
        <v>25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25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>
        <v>629</v>
      </c>
      <c r="E30" s="5">
        <v>629</v>
      </c>
      <c r="F30" s="5">
        <v>10</v>
      </c>
      <c r="G30" s="25">
        <v>35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35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5">
        <v>4</v>
      </c>
      <c r="G31" s="25">
        <v>20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20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5">
        <v>7</v>
      </c>
      <c r="G32" s="25">
        <v>20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20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5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28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78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40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40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27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27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25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46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28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28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702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5">
        <v>4</v>
      </c>
      <c r="G46" s="25">
        <v>35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35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E13" sqref="E13"/>
    </sheetView>
  </sheetViews>
  <sheetFormatPr defaultRowHeight="15.75" x14ac:dyDescent="0.25"/>
  <cols>
    <col min="1" max="1" width="5.85546875" style="49" customWidth="1"/>
    <col min="2" max="2" width="32.140625" style="1" customWidth="1"/>
    <col min="3" max="3" width="6.140625" style="1" customWidth="1"/>
    <col min="4" max="7" width="7.5703125" style="49" customWidth="1"/>
    <col min="8" max="15" width="7.5703125" style="1" customWidth="1"/>
    <col min="16" max="16384" width="9.140625" style="1"/>
  </cols>
  <sheetData>
    <row r="1" spans="1:15" ht="45.75" customHeight="1" x14ac:dyDescent="0.25">
      <c r="A1" s="160" t="s">
        <v>61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5" hidden="1" x14ac:dyDescent="0.25">
      <c r="A2" s="155"/>
      <c r="B2" s="155"/>
      <c r="C2" s="155"/>
      <c r="D2" s="155"/>
      <c r="E2" s="155"/>
    </row>
    <row r="3" spans="1:15" x14ac:dyDescent="0.25">
      <c r="B3" s="33" t="s">
        <v>55</v>
      </c>
      <c r="C3" s="49"/>
    </row>
    <row r="4" spans="1:15" ht="17.25" customHeight="1" x14ac:dyDescent="0.25">
      <c r="A4" s="156"/>
      <c r="B4" s="156"/>
      <c r="C4" s="156"/>
      <c r="D4" s="156"/>
      <c r="E4" s="156"/>
      <c r="F4" s="157"/>
      <c r="G4" s="157"/>
    </row>
    <row r="5" spans="1:15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58</v>
      </c>
      <c r="M5" s="176"/>
      <c r="N5" s="176"/>
      <c r="O5" s="176"/>
    </row>
    <row r="6" spans="1:15" ht="31.5" customHeight="1" x14ac:dyDescent="0.25">
      <c r="A6" s="182"/>
      <c r="B6" s="159"/>
      <c r="C6" s="159"/>
      <c r="D6" s="166" t="s">
        <v>29</v>
      </c>
      <c r="E6" s="166" t="s">
        <v>30</v>
      </c>
      <c r="F6" s="161" t="s">
        <v>31</v>
      </c>
      <c r="G6" s="161" t="s">
        <v>28</v>
      </c>
      <c r="H6" s="166" t="s">
        <v>29</v>
      </c>
      <c r="I6" s="166" t="s">
        <v>30</v>
      </c>
      <c r="J6" s="161" t="s">
        <v>31</v>
      </c>
      <c r="K6" s="179" t="s">
        <v>28</v>
      </c>
      <c r="L6" s="177" t="s">
        <v>29</v>
      </c>
      <c r="M6" s="177" t="s">
        <v>30</v>
      </c>
      <c r="N6" s="178" t="s">
        <v>31</v>
      </c>
      <c r="O6" s="178" t="s">
        <v>28</v>
      </c>
    </row>
    <row r="7" spans="1:15" ht="18" customHeight="1" x14ac:dyDescent="0.25">
      <c r="A7" s="182"/>
      <c r="B7" s="159"/>
      <c r="C7" s="159"/>
      <c r="D7" s="167"/>
      <c r="E7" s="167"/>
      <c r="F7" s="162"/>
      <c r="G7" s="162"/>
      <c r="H7" s="167"/>
      <c r="I7" s="167"/>
      <c r="J7" s="162"/>
      <c r="K7" s="180"/>
      <c r="L7" s="177"/>
      <c r="M7" s="177"/>
      <c r="N7" s="178"/>
      <c r="O7" s="178"/>
    </row>
    <row r="8" spans="1:15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45"/>
      <c r="M8" s="45"/>
      <c r="N8" s="45"/>
      <c r="O8" s="45"/>
    </row>
    <row r="9" spans="1:15" x14ac:dyDescent="0.25">
      <c r="A9" s="14">
        <v>1</v>
      </c>
      <c r="B9" s="17" t="s">
        <v>13</v>
      </c>
      <c r="C9" s="18" t="s">
        <v>33</v>
      </c>
      <c r="D9" s="35">
        <f>E9</f>
        <v>22.5</v>
      </c>
      <c r="E9" s="18">
        <v>22.5</v>
      </c>
      <c r="F9" s="18">
        <v>5</v>
      </c>
      <c r="G9" s="18">
        <v>10</v>
      </c>
      <c r="H9" s="8"/>
      <c r="I9" s="8"/>
      <c r="J9" s="8">
        <v>5</v>
      </c>
      <c r="K9" s="43">
        <v>0</v>
      </c>
      <c r="L9" s="45">
        <f>(D9)</f>
        <v>22.5</v>
      </c>
      <c r="M9" s="45">
        <f>E9</f>
        <v>22.5</v>
      </c>
      <c r="N9" s="45">
        <f>F9+J9</f>
        <v>10</v>
      </c>
      <c r="O9" s="45">
        <f>G9+K9</f>
        <v>10</v>
      </c>
    </row>
    <row r="10" spans="1:15" x14ac:dyDescent="0.25">
      <c r="A10" s="14">
        <v>2</v>
      </c>
      <c r="B10" s="17" t="s">
        <v>14</v>
      </c>
      <c r="C10" s="18" t="s">
        <v>33</v>
      </c>
      <c r="D10" s="35">
        <f>E10</f>
        <v>27.5</v>
      </c>
      <c r="E10" s="18">
        <v>27.5</v>
      </c>
      <c r="F10" s="18">
        <v>5</v>
      </c>
      <c r="G10" s="18">
        <v>10</v>
      </c>
      <c r="H10" s="8"/>
      <c r="I10" s="8">
        <f t="shared" ref="I10:I23" si="0">H10</f>
        <v>0</v>
      </c>
      <c r="J10" s="8">
        <v>3</v>
      </c>
      <c r="K10" s="43"/>
      <c r="L10" s="45">
        <f>(D10)</f>
        <v>27.5</v>
      </c>
      <c r="M10" s="45">
        <f>E10</f>
        <v>27.5</v>
      </c>
      <c r="N10" s="45">
        <f t="shared" ref="N10:O23" si="1">F10+J10</f>
        <v>8</v>
      </c>
      <c r="O10" s="45">
        <f t="shared" si="1"/>
        <v>10</v>
      </c>
    </row>
    <row r="11" spans="1:15" x14ac:dyDescent="0.25">
      <c r="A11" s="14">
        <v>3</v>
      </c>
      <c r="B11" s="17" t="s">
        <v>15</v>
      </c>
      <c r="C11" s="18" t="s">
        <v>33</v>
      </c>
      <c r="D11" s="35"/>
      <c r="E11" s="18"/>
      <c r="F11" s="18"/>
      <c r="G11" s="18"/>
      <c r="H11" s="8">
        <v>35.200000000000003</v>
      </c>
      <c r="I11" s="8">
        <f t="shared" si="0"/>
        <v>35.200000000000003</v>
      </c>
      <c r="J11" s="8">
        <v>3</v>
      </c>
      <c r="K11" s="43">
        <v>4</v>
      </c>
      <c r="L11" s="45">
        <f>H11</f>
        <v>35.200000000000003</v>
      </c>
      <c r="M11" s="45">
        <f>I11</f>
        <v>35.200000000000003</v>
      </c>
      <c r="N11" s="45">
        <f t="shared" si="1"/>
        <v>3</v>
      </c>
      <c r="O11" s="45">
        <f t="shared" si="1"/>
        <v>4</v>
      </c>
    </row>
    <row r="12" spans="1:15" x14ac:dyDescent="0.25">
      <c r="A12" s="14">
        <v>4</v>
      </c>
      <c r="B12" s="15" t="s">
        <v>16</v>
      </c>
      <c r="C12" s="18" t="s">
        <v>33</v>
      </c>
      <c r="D12" s="36">
        <v>57</v>
      </c>
      <c r="E12" s="16">
        <v>75.900000000000006</v>
      </c>
      <c r="F12" s="37">
        <v>10</v>
      </c>
      <c r="G12" s="18">
        <v>20</v>
      </c>
      <c r="H12" s="8">
        <v>35.299999999999997</v>
      </c>
      <c r="I12" s="8">
        <f t="shared" si="0"/>
        <v>35.299999999999997</v>
      </c>
      <c r="J12" s="8">
        <v>2</v>
      </c>
      <c r="K12" s="43">
        <v>0</v>
      </c>
      <c r="L12" s="45">
        <f>(D12+H12)/2</f>
        <v>46.15</v>
      </c>
      <c r="M12" s="45">
        <f>(E12+I12)/2</f>
        <v>55.6</v>
      </c>
      <c r="N12" s="45">
        <f t="shared" si="1"/>
        <v>12</v>
      </c>
      <c r="O12" s="45">
        <f t="shared" si="1"/>
        <v>20</v>
      </c>
    </row>
    <row r="13" spans="1:15" x14ac:dyDescent="0.25">
      <c r="A13" s="14">
        <v>5</v>
      </c>
      <c r="B13" s="15" t="s">
        <v>17</v>
      </c>
      <c r="C13" s="18" t="s">
        <v>33</v>
      </c>
      <c r="D13" s="36">
        <v>56</v>
      </c>
      <c r="E13" s="16">
        <v>56</v>
      </c>
      <c r="F13" s="37">
        <v>6</v>
      </c>
      <c r="G13" s="18">
        <v>15</v>
      </c>
      <c r="H13" s="8">
        <v>58</v>
      </c>
      <c r="I13" s="8">
        <f t="shared" si="0"/>
        <v>58</v>
      </c>
      <c r="J13" s="8">
        <v>1</v>
      </c>
      <c r="K13" s="43">
        <v>12</v>
      </c>
      <c r="L13" s="45">
        <f t="shared" ref="L13:M21" si="2">(D13+H13)/2</f>
        <v>57</v>
      </c>
      <c r="M13" s="45">
        <f t="shared" si="2"/>
        <v>57</v>
      </c>
      <c r="N13" s="45">
        <f t="shared" si="1"/>
        <v>7</v>
      </c>
      <c r="O13" s="45">
        <f t="shared" si="1"/>
        <v>27</v>
      </c>
    </row>
    <row r="14" spans="1:15" x14ac:dyDescent="0.25">
      <c r="A14" s="14">
        <v>6</v>
      </c>
      <c r="B14" s="15" t="s">
        <v>18</v>
      </c>
      <c r="C14" s="18" t="s">
        <v>33</v>
      </c>
      <c r="D14" s="36">
        <v>58.5</v>
      </c>
      <c r="E14" s="16">
        <v>58.5</v>
      </c>
      <c r="F14" s="37">
        <v>8</v>
      </c>
      <c r="G14" s="18">
        <v>15</v>
      </c>
      <c r="H14" s="8"/>
      <c r="I14" s="8">
        <f t="shared" si="0"/>
        <v>0</v>
      </c>
      <c r="J14" s="8">
        <v>1</v>
      </c>
      <c r="K14" s="43"/>
      <c r="L14" s="46">
        <f>(D14+H14)</f>
        <v>58.5</v>
      </c>
      <c r="M14" s="47">
        <f>(E14+I14)</f>
        <v>58.5</v>
      </c>
      <c r="N14" s="45">
        <f t="shared" si="1"/>
        <v>9</v>
      </c>
      <c r="O14" s="45">
        <f t="shared" si="1"/>
        <v>15</v>
      </c>
    </row>
    <row r="15" spans="1:15" x14ac:dyDescent="0.25">
      <c r="A15" s="14">
        <v>7</v>
      </c>
      <c r="B15" s="15" t="s">
        <v>20</v>
      </c>
      <c r="C15" s="18" t="s">
        <v>33</v>
      </c>
      <c r="D15" s="36">
        <v>71.5</v>
      </c>
      <c r="E15" s="16">
        <v>71.5</v>
      </c>
      <c r="F15" s="37">
        <v>20</v>
      </c>
      <c r="G15" s="18">
        <v>50</v>
      </c>
      <c r="H15" s="8">
        <v>66.7</v>
      </c>
      <c r="I15" s="8">
        <f t="shared" si="0"/>
        <v>66.7</v>
      </c>
      <c r="J15" s="8">
        <v>5</v>
      </c>
      <c r="K15" s="43">
        <v>24</v>
      </c>
      <c r="L15" s="45">
        <f t="shared" si="2"/>
        <v>69.099999999999994</v>
      </c>
      <c r="M15" s="45">
        <f t="shared" si="2"/>
        <v>69.099999999999994</v>
      </c>
      <c r="N15" s="45">
        <f t="shared" si="1"/>
        <v>25</v>
      </c>
      <c r="O15" s="45">
        <f t="shared" si="1"/>
        <v>74</v>
      </c>
    </row>
    <row r="16" spans="1:15" x14ac:dyDescent="0.25">
      <c r="A16" s="14">
        <v>8</v>
      </c>
      <c r="B16" s="15" t="s">
        <v>19</v>
      </c>
      <c r="C16" s="18" t="s">
        <v>33</v>
      </c>
      <c r="D16" s="36"/>
      <c r="E16" s="16"/>
      <c r="F16" s="37"/>
      <c r="G16" s="18"/>
      <c r="H16" s="8"/>
      <c r="I16" s="8">
        <f t="shared" si="0"/>
        <v>0</v>
      </c>
      <c r="J16" s="8">
        <v>3</v>
      </c>
      <c r="K16" s="43"/>
      <c r="L16" s="45">
        <f t="shared" si="2"/>
        <v>0</v>
      </c>
      <c r="M16" s="45">
        <f t="shared" si="2"/>
        <v>0</v>
      </c>
      <c r="N16" s="45">
        <f t="shared" si="1"/>
        <v>3</v>
      </c>
      <c r="O16" s="45">
        <f t="shared" si="1"/>
        <v>0</v>
      </c>
    </row>
    <row r="17" spans="1:15" x14ac:dyDescent="0.25">
      <c r="A17" s="14">
        <v>9</v>
      </c>
      <c r="B17" s="15" t="s">
        <v>21</v>
      </c>
      <c r="C17" s="18" t="s">
        <v>33</v>
      </c>
      <c r="D17" s="36">
        <v>34.5</v>
      </c>
      <c r="E17" s="16">
        <v>34.5</v>
      </c>
      <c r="F17" s="37">
        <v>6</v>
      </c>
      <c r="G17" s="18">
        <v>20</v>
      </c>
      <c r="H17" s="8"/>
      <c r="I17" s="8">
        <f t="shared" si="0"/>
        <v>0</v>
      </c>
      <c r="J17" s="8">
        <v>2</v>
      </c>
      <c r="K17" s="43"/>
      <c r="L17" s="46">
        <f>(D17+H17)</f>
        <v>34.5</v>
      </c>
      <c r="M17" s="47">
        <f>(E17+I17)</f>
        <v>34.5</v>
      </c>
      <c r="N17" s="45">
        <f t="shared" si="1"/>
        <v>8</v>
      </c>
      <c r="O17" s="45">
        <f t="shared" si="1"/>
        <v>20</v>
      </c>
    </row>
    <row r="18" spans="1:15" x14ac:dyDescent="0.25">
      <c r="A18" s="14">
        <v>10</v>
      </c>
      <c r="B18" s="17" t="s">
        <v>22</v>
      </c>
      <c r="C18" s="18" t="s">
        <v>33</v>
      </c>
      <c r="D18" s="35">
        <v>339</v>
      </c>
      <c r="E18" s="16">
        <v>339</v>
      </c>
      <c r="F18" s="37">
        <v>10</v>
      </c>
      <c r="G18" s="18">
        <v>30</v>
      </c>
      <c r="H18" s="8">
        <v>292</v>
      </c>
      <c r="I18" s="8">
        <f t="shared" si="0"/>
        <v>292</v>
      </c>
      <c r="J18" s="8">
        <v>1</v>
      </c>
      <c r="K18" s="43">
        <v>0</v>
      </c>
      <c r="L18" s="45">
        <f t="shared" si="2"/>
        <v>315.5</v>
      </c>
      <c r="M18" s="45">
        <f t="shared" si="2"/>
        <v>315.5</v>
      </c>
      <c r="N18" s="45">
        <f t="shared" si="1"/>
        <v>11</v>
      </c>
      <c r="O18" s="45">
        <f t="shared" si="1"/>
        <v>30</v>
      </c>
    </row>
    <row r="19" spans="1:15" x14ac:dyDescent="0.25">
      <c r="A19" s="14">
        <v>11</v>
      </c>
      <c r="B19" s="17" t="s">
        <v>23</v>
      </c>
      <c r="C19" s="18" t="s">
        <v>33</v>
      </c>
      <c r="D19" s="35"/>
      <c r="E19" s="18"/>
      <c r="F19" s="38"/>
      <c r="G19" s="18"/>
      <c r="H19" s="8"/>
      <c r="I19" s="8">
        <f t="shared" si="0"/>
        <v>0</v>
      </c>
      <c r="J19" s="8"/>
      <c r="K19" s="43"/>
      <c r="L19" s="45">
        <f t="shared" si="2"/>
        <v>0</v>
      </c>
      <c r="M19" s="45">
        <f t="shared" si="2"/>
        <v>0</v>
      </c>
      <c r="N19" s="45">
        <f t="shared" si="1"/>
        <v>0</v>
      </c>
      <c r="O19" s="45">
        <f t="shared" si="1"/>
        <v>0</v>
      </c>
    </row>
    <row r="20" spans="1:15" x14ac:dyDescent="0.25">
      <c r="A20" s="14">
        <v>12</v>
      </c>
      <c r="B20" s="17" t="s">
        <v>24</v>
      </c>
      <c r="C20" s="18" t="s">
        <v>33</v>
      </c>
      <c r="D20" s="35"/>
      <c r="E20" s="18"/>
      <c r="F20" s="38"/>
      <c r="G20" s="18"/>
      <c r="H20" s="8">
        <v>10.55</v>
      </c>
      <c r="I20" s="8">
        <f t="shared" si="0"/>
        <v>10.55</v>
      </c>
      <c r="J20" s="8">
        <v>5</v>
      </c>
      <c r="K20" s="43">
        <v>25</v>
      </c>
      <c r="L20" s="46">
        <f>(D20+H20)</f>
        <v>10.55</v>
      </c>
      <c r="M20" s="45">
        <f>(E20+I20)</f>
        <v>10.55</v>
      </c>
      <c r="N20" s="45">
        <f t="shared" si="1"/>
        <v>5</v>
      </c>
      <c r="O20" s="45">
        <f t="shared" si="1"/>
        <v>25</v>
      </c>
    </row>
    <row r="21" spans="1:15" x14ac:dyDescent="0.25">
      <c r="A21" s="14">
        <v>13</v>
      </c>
      <c r="B21" s="17" t="s">
        <v>25</v>
      </c>
      <c r="C21" s="18" t="s">
        <v>33</v>
      </c>
      <c r="D21" s="35"/>
      <c r="E21" s="18"/>
      <c r="F21" s="38"/>
      <c r="G21" s="18"/>
      <c r="H21" s="8"/>
      <c r="I21" s="8">
        <f t="shared" si="0"/>
        <v>0</v>
      </c>
      <c r="J21" s="8">
        <v>10</v>
      </c>
      <c r="K21" s="43"/>
      <c r="L21" s="45">
        <f t="shared" si="2"/>
        <v>0</v>
      </c>
      <c r="M21" s="45">
        <f t="shared" si="2"/>
        <v>0</v>
      </c>
      <c r="N21" s="45">
        <f t="shared" si="1"/>
        <v>10</v>
      </c>
      <c r="O21" s="45">
        <f t="shared" si="1"/>
        <v>0</v>
      </c>
    </row>
    <row r="22" spans="1:15" x14ac:dyDescent="0.25">
      <c r="A22" s="14">
        <v>14</v>
      </c>
      <c r="B22" s="17" t="s">
        <v>26</v>
      </c>
      <c r="C22" s="18" t="s">
        <v>33</v>
      </c>
      <c r="D22" s="35">
        <v>88.5</v>
      </c>
      <c r="E22" s="18">
        <v>88.5</v>
      </c>
      <c r="F22" s="18">
        <v>2</v>
      </c>
      <c r="G22" s="18">
        <v>4</v>
      </c>
      <c r="H22" s="8"/>
      <c r="I22" s="8">
        <f t="shared" si="0"/>
        <v>0</v>
      </c>
      <c r="J22" s="8">
        <v>0</v>
      </c>
      <c r="K22" s="43"/>
      <c r="L22" s="46">
        <f>(D22+H22)</f>
        <v>88.5</v>
      </c>
      <c r="M22" s="45">
        <f>(E22+I22)</f>
        <v>88.5</v>
      </c>
      <c r="N22" s="45">
        <f t="shared" si="1"/>
        <v>2</v>
      </c>
      <c r="O22" s="45">
        <f t="shared" si="1"/>
        <v>4</v>
      </c>
    </row>
    <row r="23" spans="1:15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36</v>
      </c>
      <c r="F23" s="18">
        <v>12</v>
      </c>
      <c r="G23" s="18">
        <v>18</v>
      </c>
      <c r="H23" s="8"/>
      <c r="I23" s="8">
        <f t="shared" si="0"/>
        <v>0</v>
      </c>
      <c r="J23" s="8">
        <v>6</v>
      </c>
      <c r="K23" s="43"/>
      <c r="L23" s="45">
        <f>(D23+H23)</f>
        <v>36</v>
      </c>
      <c r="M23" s="45">
        <f>(E23+I23)</f>
        <v>36</v>
      </c>
      <c r="N23" s="45">
        <f t="shared" si="1"/>
        <v>18</v>
      </c>
      <c r="O23" s="45">
        <f t="shared" si="1"/>
        <v>18</v>
      </c>
    </row>
    <row r="24" spans="1:15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45"/>
      <c r="M24" s="45"/>
      <c r="N24" s="45"/>
      <c r="O24" s="45"/>
    </row>
    <row r="25" spans="1:15" x14ac:dyDescent="0.25">
      <c r="A25" s="6">
        <v>1</v>
      </c>
      <c r="B25" s="8" t="s">
        <v>44</v>
      </c>
      <c r="C25" s="10" t="s">
        <v>33</v>
      </c>
      <c r="D25" s="8">
        <v>627.5</v>
      </c>
      <c r="E25" s="10">
        <v>527.5</v>
      </c>
      <c r="F25" s="10">
        <v>6</v>
      </c>
      <c r="G25" s="25">
        <v>15</v>
      </c>
      <c r="H25" s="8">
        <v>684</v>
      </c>
      <c r="I25" s="8">
        <f>H25</f>
        <v>684</v>
      </c>
      <c r="J25" s="8">
        <v>0</v>
      </c>
      <c r="K25" s="43">
        <v>15</v>
      </c>
      <c r="L25" s="45">
        <f>(D25+H25)/2</f>
        <v>655.75</v>
      </c>
      <c r="M25" s="45">
        <f>(E25+I25)/2</f>
        <v>605.75</v>
      </c>
      <c r="N25" s="45">
        <f t="shared" ref="N25:O53" si="3">F25+J25</f>
        <v>6</v>
      </c>
      <c r="O25" s="45">
        <f t="shared" si="3"/>
        <v>30</v>
      </c>
    </row>
    <row r="26" spans="1:15" x14ac:dyDescent="0.25">
      <c r="A26" s="6">
        <v>2</v>
      </c>
      <c r="B26" s="8" t="s">
        <v>43</v>
      </c>
      <c r="C26" s="10" t="s">
        <v>33</v>
      </c>
      <c r="D26" s="8"/>
      <c r="E26" s="10"/>
      <c r="F26" s="10"/>
      <c r="G26" s="25"/>
      <c r="H26" s="8">
        <v>802</v>
      </c>
      <c r="I26" s="8">
        <f t="shared" ref="I26:I35" si="4">H26</f>
        <v>802</v>
      </c>
      <c r="J26" s="8">
        <v>0</v>
      </c>
      <c r="K26" s="43">
        <v>7</v>
      </c>
      <c r="L26" s="45">
        <f>(D26+H26)</f>
        <v>802</v>
      </c>
      <c r="M26" s="45">
        <f>(E26+I26)</f>
        <v>802</v>
      </c>
      <c r="N26" s="45">
        <f t="shared" si="3"/>
        <v>0</v>
      </c>
      <c r="O26" s="45">
        <f t="shared" si="3"/>
        <v>7</v>
      </c>
    </row>
    <row r="27" spans="1:15" x14ac:dyDescent="0.25">
      <c r="A27" s="6">
        <v>3</v>
      </c>
      <c r="B27" s="8" t="s">
        <v>2</v>
      </c>
      <c r="C27" s="10" t="s">
        <v>33</v>
      </c>
      <c r="D27" s="8">
        <v>567</v>
      </c>
      <c r="E27" s="10">
        <v>567</v>
      </c>
      <c r="F27" s="10">
        <v>5</v>
      </c>
      <c r="G27" s="25">
        <v>6</v>
      </c>
      <c r="H27" s="8">
        <v>221</v>
      </c>
      <c r="I27" s="8">
        <f t="shared" si="4"/>
        <v>221</v>
      </c>
      <c r="J27" s="8"/>
      <c r="K27" s="43">
        <v>4</v>
      </c>
      <c r="L27" s="45">
        <f t="shared" ref="L27:M39" si="5">(D27+H27)/2</f>
        <v>394</v>
      </c>
      <c r="M27" s="45">
        <f t="shared" si="5"/>
        <v>394</v>
      </c>
      <c r="N27" s="45">
        <f t="shared" si="3"/>
        <v>5</v>
      </c>
      <c r="O27" s="45">
        <f t="shared" si="3"/>
        <v>10</v>
      </c>
    </row>
    <row r="28" spans="1:15" ht="28.5" customHeight="1" x14ac:dyDescent="0.25">
      <c r="A28" s="6">
        <v>4</v>
      </c>
      <c r="B28" s="11" t="s">
        <v>1</v>
      </c>
      <c r="C28" s="10" t="s">
        <v>33</v>
      </c>
      <c r="D28" s="11">
        <v>837.2</v>
      </c>
      <c r="E28" s="10">
        <v>837.2</v>
      </c>
      <c r="F28" s="10"/>
      <c r="G28" s="25">
        <v>1</v>
      </c>
      <c r="H28" s="8"/>
      <c r="I28" s="8">
        <f t="shared" si="4"/>
        <v>0</v>
      </c>
      <c r="J28" s="8"/>
      <c r="K28" s="43"/>
      <c r="L28" s="45">
        <f>(D28+H28)</f>
        <v>837.2</v>
      </c>
      <c r="M28" s="45">
        <f>(E28+I28)</f>
        <v>837.2</v>
      </c>
      <c r="N28" s="45">
        <f t="shared" si="3"/>
        <v>0</v>
      </c>
      <c r="O28" s="45">
        <f t="shared" si="3"/>
        <v>1</v>
      </c>
    </row>
    <row r="29" spans="1:15" x14ac:dyDescent="0.25">
      <c r="A29" s="6">
        <v>5</v>
      </c>
      <c r="B29" s="2" t="s">
        <v>41</v>
      </c>
      <c r="C29" s="10" t="s">
        <v>33</v>
      </c>
      <c r="D29" s="2"/>
      <c r="E29" s="3"/>
      <c r="F29" s="39">
        <v>30</v>
      </c>
      <c r="G29" s="25"/>
      <c r="H29" s="8"/>
      <c r="I29" s="8">
        <f t="shared" si="4"/>
        <v>0</v>
      </c>
      <c r="J29" s="8">
        <v>5</v>
      </c>
      <c r="K29" s="43"/>
      <c r="L29" s="45">
        <f t="shared" si="5"/>
        <v>0</v>
      </c>
      <c r="M29" s="45">
        <f t="shared" si="5"/>
        <v>0</v>
      </c>
      <c r="N29" s="45">
        <f t="shared" si="3"/>
        <v>35</v>
      </c>
      <c r="O29" s="45">
        <f t="shared" si="3"/>
        <v>0</v>
      </c>
    </row>
    <row r="30" spans="1:15" x14ac:dyDescent="0.25">
      <c r="A30" s="6">
        <v>6</v>
      </c>
      <c r="B30" s="4" t="s">
        <v>42</v>
      </c>
      <c r="C30" s="10" t="s">
        <v>33</v>
      </c>
      <c r="D30" s="4"/>
      <c r="E30" s="5"/>
      <c r="F30" s="40">
        <v>30</v>
      </c>
      <c r="G30" s="25"/>
      <c r="H30" s="8"/>
      <c r="I30" s="8"/>
      <c r="J30" s="8"/>
      <c r="K30" s="43"/>
      <c r="L30" s="45">
        <f t="shared" si="5"/>
        <v>0</v>
      </c>
      <c r="M30" s="45">
        <f t="shared" si="5"/>
        <v>0</v>
      </c>
      <c r="N30" s="45">
        <f t="shared" si="3"/>
        <v>30</v>
      </c>
      <c r="O30" s="45">
        <f t="shared" si="3"/>
        <v>0</v>
      </c>
    </row>
    <row r="31" spans="1:15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40">
        <v>5</v>
      </c>
      <c r="G31" s="25">
        <v>22</v>
      </c>
      <c r="H31" s="34">
        <v>382.6</v>
      </c>
      <c r="I31" s="8">
        <f t="shared" si="4"/>
        <v>382.6</v>
      </c>
      <c r="J31" s="8">
        <v>5</v>
      </c>
      <c r="K31" s="43">
        <v>15</v>
      </c>
      <c r="L31" s="45">
        <f t="shared" si="5"/>
        <v>417.05</v>
      </c>
      <c r="M31" s="45">
        <f t="shared" si="5"/>
        <v>417.05</v>
      </c>
      <c r="N31" s="45">
        <f t="shared" si="3"/>
        <v>10</v>
      </c>
      <c r="O31" s="45">
        <f t="shared" si="3"/>
        <v>37</v>
      </c>
    </row>
    <row r="32" spans="1:15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40">
        <v>8</v>
      </c>
      <c r="G32" s="25">
        <v>28</v>
      </c>
      <c r="H32" s="34"/>
      <c r="I32" s="34">
        <f t="shared" si="4"/>
        <v>0</v>
      </c>
      <c r="J32" s="8">
        <v>5</v>
      </c>
      <c r="K32" s="43">
        <v>0</v>
      </c>
      <c r="L32" s="48">
        <f>(D32+H32)</f>
        <v>457.5</v>
      </c>
      <c r="M32" s="48">
        <f>(E32+I32)</f>
        <v>457.5</v>
      </c>
      <c r="N32" s="45">
        <f t="shared" si="3"/>
        <v>13</v>
      </c>
      <c r="O32" s="45">
        <f t="shared" si="3"/>
        <v>28</v>
      </c>
    </row>
    <row r="33" spans="1:15" x14ac:dyDescent="0.25">
      <c r="A33" s="6">
        <v>9</v>
      </c>
      <c r="B33" s="4" t="s">
        <v>11</v>
      </c>
      <c r="C33" s="10" t="s">
        <v>33</v>
      </c>
      <c r="D33" s="4"/>
      <c r="E33" s="5"/>
      <c r="F33" s="40">
        <v>30</v>
      </c>
      <c r="G33" s="25"/>
      <c r="H33" s="8"/>
      <c r="I33" s="8">
        <f t="shared" si="4"/>
        <v>0</v>
      </c>
      <c r="J33" s="8">
        <v>5</v>
      </c>
      <c r="K33" s="43"/>
      <c r="L33" s="45">
        <f t="shared" si="5"/>
        <v>0</v>
      </c>
      <c r="M33" s="45">
        <f t="shared" si="5"/>
        <v>0</v>
      </c>
      <c r="N33" s="45">
        <f t="shared" si="3"/>
        <v>35</v>
      </c>
      <c r="O33" s="45">
        <f t="shared" si="3"/>
        <v>0</v>
      </c>
    </row>
    <row r="34" spans="1:15" x14ac:dyDescent="0.25">
      <c r="A34" s="27">
        <v>10</v>
      </c>
      <c r="B34" s="4" t="s">
        <v>45</v>
      </c>
      <c r="C34" s="10" t="s">
        <v>33</v>
      </c>
      <c r="D34" s="4"/>
      <c r="E34" s="5"/>
      <c r="F34" s="40">
        <v>30</v>
      </c>
      <c r="G34" s="25"/>
      <c r="H34" s="8"/>
      <c r="I34" s="8"/>
      <c r="J34" s="8"/>
      <c r="K34" s="43"/>
      <c r="L34" s="45">
        <f t="shared" si="5"/>
        <v>0</v>
      </c>
      <c r="M34" s="45">
        <f t="shared" si="5"/>
        <v>0</v>
      </c>
      <c r="N34" s="45">
        <f t="shared" si="3"/>
        <v>30</v>
      </c>
      <c r="O34" s="45">
        <f t="shared" si="3"/>
        <v>0</v>
      </c>
    </row>
    <row r="35" spans="1:15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40">
        <v>15</v>
      </c>
      <c r="G35" s="25">
        <v>45</v>
      </c>
      <c r="H35" s="8">
        <v>103</v>
      </c>
      <c r="I35" s="8">
        <f t="shared" si="4"/>
        <v>103</v>
      </c>
      <c r="J35" s="8"/>
      <c r="K35" s="43">
        <v>80</v>
      </c>
      <c r="L35" s="45">
        <f t="shared" si="5"/>
        <v>111.25</v>
      </c>
      <c r="M35" s="45">
        <f t="shared" si="5"/>
        <v>111.25</v>
      </c>
      <c r="N35" s="45">
        <f t="shared" si="3"/>
        <v>15</v>
      </c>
      <c r="O35" s="45">
        <f t="shared" si="3"/>
        <v>125</v>
      </c>
    </row>
    <row r="36" spans="1:15" x14ac:dyDescent="0.25">
      <c r="A36" s="31">
        <v>12</v>
      </c>
      <c r="B36" s="30" t="s">
        <v>50</v>
      </c>
      <c r="C36" s="10" t="s">
        <v>33</v>
      </c>
      <c r="D36" s="27"/>
      <c r="E36" s="27"/>
      <c r="F36" s="5"/>
      <c r="G36" s="25"/>
      <c r="H36" s="27"/>
      <c r="I36" s="27"/>
      <c r="J36" s="5"/>
      <c r="K36" s="44"/>
      <c r="L36" s="45">
        <f t="shared" si="5"/>
        <v>0</v>
      </c>
      <c r="M36" s="45">
        <f t="shared" si="5"/>
        <v>0</v>
      </c>
      <c r="N36" s="45">
        <f t="shared" si="3"/>
        <v>0</v>
      </c>
      <c r="O36" s="45">
        <f t="shared" si="3"/>
        <v>0</v>
      </c>
    </row>
    <row r="37" spans="1:15" x14ac:dyDescent="0.25">
      <c r="A37" s="31">
        <v>13</v>
      </c>
      <c r="B37" s="30" t="s">
        <v>49</v>
      </c>
      <c r="C37" s="10" t="s">
        <v>33</v>
      </c>
      <c r="D37" s="27"/>
      <c r="E37" s="27"/>
      <c r="F37" s="5"/>
      <c r="G37" s="25"/>
      <c r="H37" s="27"/>
      <c r="I37" s="27"/>
      <c r="J37" s="5"/>
      <c r="K37" s="44"/>
      <c r="L37" s="45">
        <f t="shared" si="5"/>
        <v>0</v>
      </c>
      <c r="M37" s="45">
        <f t="shared" si="5"/>
        <v>0</v>
      </c>
      <c r="N37" s="45">
        <f t="shared" si="3"/>
        <v>0</v>
      </c>
      <c r="O37" s="45">
        <f t="shared" si="3"/>
        <v>0</v>
      </c>
    </row>
    <row r="38" spans="1:15" x14ac:dyDescent="0.25">
      <c r="A38" s="31">
        <v>14</v>
      </c>
      <c r="B38" s="30" t="s">
        <v>51</v>
      </c>
      <c r="C38" s="10" t="s">
        <v>33</v>
      </c>
      <c r="D38" s="27"/>
      <c r="E38" s="27"/>
      <c r="F38" s="5"/>
      <c r="G38" s="25"/>
      <c r="H38" s="27"/>
      <c r="I38" s="27"/>
      <c r="J38" s="5"/>
      <c r="K38" s="44"/>
      <c r="L38" s="45">
        <f t="shared" si="5"/>
        <v>0</v>
      </c>
      <c r="M38" s="45">
        <f t="shared" si="5"/>
        <v>0</v>
      </c>
      <c r="N38" s="45">
        <f t="shared" si="3"/>
        <v>0</v>
      </c>
      <c r="O38" s="45">
        <f t="shared" si="3"/>
        <v>0</v>
      </c>
    </row>
    <row r="39" spans="1:15" x14ac:dyDescent="0.25">
      <c r="A39" s="31">
        <v>15</v>
      </c>
      <c r="B39" s="30" t="s">
        <v>52</v>
      </c>
      <c r="C39" s="10" t="s">
        <v>33</v>
      </c>
      <c r="D39" s="27"/>
      <c r="E39" s="27"/>
      <c r="F39" s="5"/>
      <c r="G39" s="25"/>
      <c r="H39" s="27"/>
      <c r="I39" s="27"/>
      <c r="J39" s="5"/>
      <c r="K39" s="44"/>
      <c r="L39" s="45">
        <f t="shared" si="5"/>
        <v>0</v>
      </c>
      <c r="M39" s="45">
        <f t="shared" si="5"/>
        <v>0</v>
      </c>
      <c r="N39" s="45">
        <f t="shared" si="3"/>
        <v>0</v>
      </c>
      <c r="O39" s="45">
        <f t="shared" si="3"/>
        <v>0</v>
      </c>
    </row>
    <row r="40" spans="1:15" x14ac:dyDescent="0.25">
      <c r="A40" s="31">
        <v>16</v>
      </c>
      <c r="B40" s="30" t="s">
        <v>53</v>
      </c>
      <c r="C40" s="10" t="s">
        <v>33</v>
      </c>
      <c r="D40" s="27">
        <v>47</v>
      </c>
      <c r="E40" s="27">
        <v>47</v>
      </c>
      <c r="F40" s="5">
        <v>2</v>
      </c>
      <c r="G40" s="25">
        <v>20</v>
      </c>
      <c r="H40" s="27"/>
      <c r="I40" s="27"/>
      <c r="J40" s="5"/>
      <c r="K40" s="44"/>
      <c r="L40" s="45">
        <f>(D40+H40)</f>
        <v>47</v>
      </c>
      <c r="M40" s="45">
        <f>(E40+I40)</f>
        <v>47</v>
      </c>
      <c r="N40" s="45">
        <f t="shared" si="3"/>
        <v>2</v>
      </c>
      <c r="O40" s="45">
        <f t="shared" si="3"/>
        <v>20</v>
      </c>
    </row>
    <row r="41" spans="1:15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45"/>
      <c r="M41" s="45"/>
      <c r="N41" s="45"/>
      <c r="O41" s="45"/>
    </row>
    <row r="42" spans="1:15" x14ac:dyDescent="0.25">
      <c r="A42" s="6">
        <v>1</v>
      </c>
      <c r="B42" s="7" t="s">
        <v>3</v>
      </c>
      <c r="C42" s="10" t="s">
        <v>33</v>
      </c>
      <c r="D42" s="7"/>
      <c r="E42" s="5"/>
      <c r="F42" s="5"/>
      <c r="G42" s="25"/>
      <c r="H42" s="8"/>
      <c r="I42" s="8">
        <f>H42</f>
        <v>0</v>
      </c>
      <c r="J42" s="8"/>
      <c r="K42" s="43"/>
      <c r="L42" s="45"/>
      <c r="M42" s="45"/>
      <c r="N42" s="45">
        <f t="shared" si="3"/>
        <v>0</v>
      </c>
      <c r="O42" s="45">
        <f t="shared" si="3"/>
        <v>0</v>
      </c>
    </row>
    <row r="43" spans="1:15" x14ac:dyDescent="0.25">
      <c r="A43" s="6">
        <v>2</v>
      </c>
      <c r="B43" s="7" t="s">
        <v>4</v>
      </c>
      <c r="C43" s="23" t="s">
        <v>34</v>
      </c>
      <c r="D43" s="7">
        <v>43</v>
      </c>
      <c r="E43" s="5">
        <v>43</v>
      </c>
      <c r="F43" s="40">
        <v>5</v>
      </c>
      <c r="G43" s="25">
        <v>200</v>
      </c>
      <c r="H43" s="8"/>
      <c r="I43" s="8">
        <f t="shared" ref="I43:I49" si="6">H43</f>
        <v>0</v>
      </c>
      <c r="J43" s="8">
        <v>5</v>
      </c>
      <c r="K43" s="43"/>
      <c r="L43" s="45"/>
      <c r="M43" s="45"/>
      <c r="N43" s="45">
        <f t="shared" si="3"/>
        <v>10</v>
      </c>
      <c r="O43" s="45">
        <f t="shared" si="3"/>
        <v>200</v>
      </c>
    </row>
    <row r="44" spans="1:15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2.5</v>
      </c>
      <c r="F44" s="40">
        <v>30</v>
      </c>
      <c r="G44" s="25">
        <v>200</v>
      </c>
      <c r="H44" s="8">
        <v>4</v>
      </c>
      <c r="I44" s="8">
        <f t="shared" si="6"/>
        <v>4</v>
      </c>
      <c r="J44" s="8">
        <v>15</v>
      </c>
      <c r="K44" s="43">
        <v>810</v>
      </c>
      <c r="L44" s="45"/>
      <c r="M44" s="45"/>
      <c r="N44" s="45">
        <f t="shared" si="3"/>
        <v>45</v>
      </c>
      <c r="O44" s="45">
        <f t="shared" si="3"/>
        <v>1010</v>
      </c>
    </row>
    <row r="45" spans="1:15" x14ac:dyDescent="0.25">
      <c r="A45" s="6">
        <v>4</v>
      </c>
      <c r="B45" s="7" t="s">
        <v>6</v>
      </c>
      <c r="C45" s="23" t="s">
        <v>33</v>
      </c>
      <c r="D45" s="7"/>
      <c r="E45" s="5"/>
      <c r="F45" s="40"/>
      <c r="G45" s="25"/>
      <c r="H45" s="8"/>
      <c r="I45" s="8">
        <f t="shared" si="6"/>
        <v>0</v>
      </c>
      <c r="J45" s="8"/>
      <c r="K45" s="43"/>
      <c r="L45" s="45"/>
      <c r="M45" s="45"/>
      <c r="N45" s="45">
        <f t="shared" si="3"/>
        <v>0</v>
      </c>
      <c r="O45" s="45">
        <f t="shared" si="3"/>
        <v>0</v>
      </c>
    </row>
    <row r="46" spans="1:15" x14ac:dyDescent="0.25">
      <c r="A46" s="6">
        <v>5</v>
      </c>
      <c r="B46" s="7" t="s">
        <v>7</v>
      </c>
      <c r="C46" s="23" t="s">
        <v>33</v>
      </c>
      <c r="D46" s="7">
        <v>21</v>
      </c>
      <c r="E46" s="5">
        <v>21</v>
      </c>
      <c r="F46" s="40">
        <v>25</v>
      </c>
      <c r="G46" s="25">
        <v>100</v>
      </c>
      <c r="H46" s="8"/>
      <c r="I46" s="8">
        <f t="shared" si="6"/>
        <v>0</v>
      </c>
      <c r="J46" s="8">
        <v>10</v>
      </c>
      <c r="K46" s="43"/>
      <c r="L46" s="45"/>
      <c r="M46" s="45"/>
      <c r="N46" s="45">
        <f t="shared" si="3"/>
        <v>35</v>
      </c>
      <c r="O46" s="45">
        <f t="shared" si="3"/>
        <v>100</v>
      </c>
    </row>
    <row r="47" spans="1:15" x14ac:dyDescent="0.25">
      <c r="A47" s="6">
        <v>6</v>
      </c>
      <c r="B47" s="7" t="s">
        <v>8</v>
      </c>
      <c r="C47" s="23" t="s">
        <v>33</v>
      </c>
      <c r="D47" s="23"/>
      <c r="E47" s="23"/>
      <c r="F47" s="5"/>
      <c r="G47" s="25"/>
      <c r="H47" s="8"/>
      <c r="I47" s="8"/>
      <c r="J47" s="8"/>
      <c r="K47" s="43"/>
      <c r="L47" s="45"/>
      <c r="M47" s="45"/>
      <c r="N47" s="45">
        <f t="shared" si="3"/>
        <v>0</v>
      </c>
      <c r="O47" s="45">
        <f t="shared" si="3"/>
        <v>0</v>
      </c>
    </row>
    <row r="48" spans="1:15" x14ac:dyDescent="0.25">
      <c r="A48" s="6">
        <v>7</v>
      </c>
      <c r="B48" s="7" t="s">
        <v>35</v>
      </c>
      <c r="C48" s="23" t="s">
        <v>33</v>
      </c>
      <c r="D48" s="23"/>
      <c r="E48" s="23"/>
      <c r="F48" s="5"/>
      <c r="G48" s="25"/>
      <c r="H48" s="8"/>
      <c r="I48" s="8">
        <f t="shared" si="6"/>
        <v>0</v>
      </c>
      <c r="J48" s="8"/>
      <c r="K48" s="43"/>
      <c r="L48" s="45"/>
      <c r="M48" s="45"/>
      <c r="N48" s="45">
        <f t="shared" si="3"/>
        <v>0</v>
      </c>
      <c r="O48" s="45">
        <f t="shared" si="3"/>
        <v>0</v>
      </c>
    </row>
    <row r="49" spans="1:15" x14ac:dyDescent="0.25">
      <c r="A49" s="6">
        <v>8</v>
      </c>
      <c r="B49" s="7" t="s">
        <v>36</v>
      </c>
      <c r="C49" s="23" t="s">
        <v>33</v>
      </c>
      <c r="D49" s="23"/>
      <c r="E49" s="5"/>
      <c r="F49" s="5"/>
      <c r="G49" s="25"/>
      <c r="H49" s="8"/>
      <c r="I49" s="8">
        <f t="shared" si="6"/>
        <v>0</v>
      </c>
      <c r="J49" s="8"/>
      <c r="K49" s="43"/>
      <c r="L49" s="45"/>
      <c r="M49" s="45"/>
      <c r="N49" s="45">
        <f t="shared" si="3"/>
        <v>0</v>
      </c>
      <c r="O49" s="45">
        <f t="shared" si="3"/>
        <v>0</v>
      </c>
    </row>
    <row r="50" spans="1:15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45"/>
      <c r="M50" s="45"/>
      <c r="N50" s="45"/>
      <c r="O50" s="45"/>
    </row>
    <row r="51" spans="1:15" x14ac:dyDescent="0.25">
      <c r="A51" s="6">
        <v>1</v>
      </c>
      <c r="B51" s="7" t="s">
        <v>38</v>
      </c>
      <c r="C51" s="23" t="s">
        <v>37</v>
      </c>
      <c r="D51" s="23"/>
      <c r="E51" s="23"/>
      <c r="F51" s="5"/>
      <c r="G51" s="25"/>
      <c r="H51" s="23"/>
      <c r="I51" s="23"/>
      <c r="J51" s="5"/>
      <c r="K51" s="44"/>
      <c r="L51" s="45"/>
      <c r="M51" s="45"/>
      <c r="N51" s="45">
        <f t="shared" si="3"/>
        <v>0</v>
      </c>
      <c r="O51" s="45">
        <f t="shared" si="3"/>
        <v>0</v>
      </c>
    </row>
    <row r="52" spans="1:15" ht="63" x14ac:dyDescent="0.25">
      <c r="A52" s="6">
        <v>2</v>
      </c>
      <c r="B52" s="22" t="s">
        <v>39</v>
      </c>
      <c r="C52" s="24" t="s">
        <v>33</v>
      </c>
      <c r="D52" s="23"/>
      <c r="E52" s="23"/>
      <c r="F52" s="5"/>
      <c r="G52" s="25"/>
      <c r="H52" s="23"/>
      <c r="I52" s="23"/>
      <c r="J52" s="5"/>
      <c r="K52" s="44"/>
      <c r="L52" s="45"/>
      <c r="M52" s="45"/>
      <c r="N52" s="45">
        <f t="shared" si="3"/>
        <v>0</v>
      </c>
      <c r="O52" s="45">
        <f t="shared" si="3"/>
        <v>0</v>
      </c>
    </row>
    <row r="53" spans="1:15" x14ac:dyDescent="0.25">
      <c r="A53" s="6">
        <v>3</v>
      </c>
      <c r="B53" s="7" t="s">
        <v>40</v>
      </c>
      <c r="C53" s="23" t="s">
        <v>37</v>
      </c>
      <c r="D53" s="41">
        <v>800</v>
      </c>
      <c r="E53" s="40">
        <v>1015</v>
      </c>
      <c r="F53" s="40">
        <v>1</v>
      </c>
      <c r="G53" s="42">
        <v>4</v>
      </c>
      <c r="H53" s="23"/>
      <c r="I53" s="23"/>
      <c r="J53" s="5"/>
      <c r="K53" s="44"/>
      <c r="L53" s="45"/>
      <c r="M53" s="45"/>
      <c r="N53" s="45">
        <f t="shared" si="3"/>
        <v>1</v>
      </c>
      <c r="O53" s="45">
        <f t="shared" si="3"/>
        <v>4</v>
      </c>
    </row>
    <row r="54" spans="1:15" x14ac:dyDescent="0.25">
      <c r="A54" s="20"/>
      <c r="B54" s="12"/>
      <c r="C54" s="12"/>
      <c r="D54" s="28"/>
      <c r="E54" s="13"/>
      <c r="F54" s="13"/>
      <c r="G54" s="21"/>
    </row>
    <row r="57" spans="1:15" x14ac:dyDescent="0.25">
      <c r="D57" s="29"/>
    </row>
  </sheetData>
  <mergeCells count="25">
    <mergeCell ref="A1:K1"/>
    <mergeCell ref="A2:E2"/>
    <mergeCell ref="A4:G4"/>
    <mergeCell ref="A5:A7"/>
    <mergeCell ref="B5:B7"/>
    <mergeCell ref="C5:C7"/>
    <mergeCell ref="D5:G5"/>
    <mergeCell ref="H5:K5"/>
    <mergeCell ref="L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50:K50"/>
    <mergeCell ref="M6:M7"/>
    <mergeCell ref="N6:N7"/>
    <mergeCell ref="O6:O7"/>
    <mergeCell ref="A8:K8"/>
    <mergeCell ref="A24:K24"/>
    <mergeCell ref="A41:K41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sqref="A1:K1"/>
    </sheetView>
  </sheetViews>
  <sheetFormatPr defaultRowHeight="15.75" x14ac:dyDescent="0.25"/>
  <cols>
    <col min="1" max="1" width="5.85546875" style="120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20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20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14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20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20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15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8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8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15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15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55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55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35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10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10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40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62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185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185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7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7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28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28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2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4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/>
      <c r="G29" s="25">
        <v>25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25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>
        <v>629</v>
      </c>
      <c r="E30" s="5">
        <v>629</v>
      </c>
      <c r="F30" s="5">
        <v>10</v>
      </c>
      <c r="G30" s="25">
        <v>35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35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5">
        <v>4</v>
      </c>
      <c r="G31" s="25">
        <v>20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20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5">
        <v>7</v>
      </c>
      <c r="G32" s="25">
        <v>20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20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5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28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78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40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40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27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27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25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46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28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28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702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5">
        <v>4</v>
      </c>
      <c r="G46" s="25">
        <v>35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35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E22" sqref="E22"/>
    </sheetView>
  </sheetViews>
  <sheetFormatPr defaultRowHeight="15.75" x14ac:dyDescent="0.25"/>
  <cols>
    <col min="1" max="1" width="5.85546875" style="121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21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97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21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24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24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30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30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15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2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9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9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100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100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36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36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8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30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100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7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7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25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25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/>
      <c r="G29" s="25">
        <v>100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100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>
        <v>629</v>
      </c>
      <c r="E30" s="5">
        <v>629</v>
      </c>
      <c r="F30" s="5">
        <v>10</v>
      </c>
      <c r="G30" s="25">
        <v>100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100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5">
        <v>4</v>
      </c>
      <c r="G31" s="25">
        <v>15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15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5">
        <v>7</v>
      </c>
      <c r="G32" s="25">
        <v>15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15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5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28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78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30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30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40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40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40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61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55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55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702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5">
        <v>4</v>
      </c>
      <c r="G46" s="25">
        <v>35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35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4" workbookViewId="0">
      <selection activeCell="G22" sqref="G22"/>
    </sheetView>
  </sheetViews>
  <sheetFormatPr defaultRowHeight="15.75" x14ac:dyDescent="0.25"/>
  <cols>
    <col min="1" max="1" width="5.85546875" style="122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22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98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22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24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24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30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30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15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2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9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9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100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100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36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36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8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30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120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120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7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7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25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25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/>
      <c r="G29" s="25">
        <v>110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110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>
        <v>629</v>
      </c>
      <c r="E30" s="5">
        <v>629</v>
      </c>
      <c r="F30" s="5">
        <v>10</v>
      </c>
      <c r="G30" s="25">
        <v>118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118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5">
        <v>4</v>
      </c>
      <c r="G31" s="25">
        <v>10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10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5">
        <v>7</v>
      </c>
      <c r="G32" s="25">
        <v>10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10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5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32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82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38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38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50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38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59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55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55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702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5">
        <v>4</v>
      </c>
      <c r="G46" s="25">
        <v>30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30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16" workbookViewId="0">
      <selection activeCell="G45" sqref="G45"/>
    </sheetView>
  </sheetViews>
  <sheetFormatPr defaultRowHeight="15.75" x14ac:dyDescent="0.25"/>
  <cols>
    <col min="1" max="1" width="5.85546875" style="123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23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23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84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20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20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30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30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6">
        <v>4</v>
      </c>
      <c r="G12" s="18">
        <v>12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12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6">
        <v>2</v>
      </c>
      <c r="G13" s="18">
        <v>12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6">
        <v>3</v>
      </c>
      <c r="G14" s="18">
        <v>9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9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6">
        <v>22</v>
      </c>
      <c r="G15" s="18">
        <v>85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85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6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6">
        <v>6</v>
      </c>
      <c r="G17" s="18">
        <v>36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36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6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8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8">
        <v>2</v>
      </c>
      <c r="G20" s="18">
        <v>8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30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8">
        <v>30</v>
      </c>
      <c r="G21" s="18">
        <v>120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120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8">
        <v>1</v>
      </c>
      <c r="G22" s="18">
        <v>7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7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8">
        <v>12</v>
      </c>
      <c r="G23" s="18">
        <v>20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>
        <v>0</v>
      </c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/>
      <c r="G29" s="25">
        <v>100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100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4">
        <v>629</v>
      </c>
      <c r="E30" s="5">
        <v>629</v>
      </c>
      <c r="F30" s="5">
        <v>10</v>
      </c>
      <c r="G30" s="25">
        <v>102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102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5">
        <v>4</v>
      </c>
      <c r="G31" s="25">
        <v>8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8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5">
        <v>7</v>
      </c>
      <c r="G32" s="25">
        <v>12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12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5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5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5">
        <v>2</v>
      </c>
      <c r="G35" s="25">
        <v>32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82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5"/>
      <c r="G37" s="25">
        <v>38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0</v>
      </c>
      <c r="O37" s="45">
        <f t="shared" si="1"/>
        <v>38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5">
        <v>1</v>
      </c>
      <c r="G38" s="25">
        <v>50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5">
        <v>1</v>
      </c>
      <c r="G39" s="25">
        <v>36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57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50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50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5">
        <v>10</v>
      </c>
      <c r="G43" s="25">
        <v>320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320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5">
        <v>33</v>
      </c>
      <c r="G44" s="25">
        <v>250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702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5">
        <v>1</v>
      </c>
      <c r="G45" s="25">
        <v>5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5">
        <v>4</v>
      </c>
      <c r="G46" s="25">
        <v>30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30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>
        <v>70</v>
      </c>
      <c r="E47" s="5">
        <v>150</v>
      </c>
      <c r="F47" s="5">
        <v>1</v>
      </c>
      <c r="G47" s="25">
        <v>5</v>
      </c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G25" sqref="G25"/>
    </sheetView>
  </sheetViews>
  <sheetFormatPr defaultRowHeight="15.75" x14ac:dyDescent="0.25"/>
  <cols>
    <col min="1" max="1" width="5.85546875" style="124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24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24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14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16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16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11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11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15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25">
        <v>2</v>
      </c>
      <c r="G13" s="18">
        <v>14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14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25">
        <v>3</v>
      </c>
      <c r="G14" s="18">
        <v>10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10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25">
        <v>22</v>
      </c>
      <c r="G15" s="18">
        <v>50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50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25">
        <v>6</v>
      </c>
      <c r="G17" s="18">
        <v>5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3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3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26">
        <v>2</v>
      </c>
      <c r="G20" s="18">
        <v>2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24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26">
        <v>30</v>
      </c>
      <c r="G21" s="18">
        <v>141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141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26">
        <v>1</v>
      </c>
      <c r="G22" s="18">
        <v>6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6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26">
        <v>12</v>
      </c>
      <c r="G23" s="18">
        <v>20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1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/>
      <c r="E27" s="10"/>
      <c r="F27" s="10"/>
      <c r="G27" s="25"/>
      <c r="H27" s="65"/>
      <c r="I27" s="65"/>
      <c r="J27" s="8"/>
      <c r="K27" s="43"/>
      <c r="L27" s="79" t="e">
        <f t="shared" si="0"/>
        <v>#DIV/0!</v>
      </c>
      <c r="M27" s="79" t="e">
        <f t="shared" si="0"/>
        <v>#DIV/0!</v>
      </c>
      <c r="N27" s="45">
        <f t="shared" si="1"/>
        <v>0</v>
      </c>
      <c r="O27" s="45">
        <f t="shared" si="1"/>
        <v>0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/>
      <c r="E28" s="10"/>
      <c r="F28" s="10"/>
      <c r="G28" s="25"/>
      <c r="H28" s="65"/>
      <c r="I28" s="65"/>
      <c r="J28" s="8"/>
      <c r="K28" s="43"/>
      <c r="L28" s="79" t="e">
        <f t="shared" si="0"/>
        <v>#DIV/0!</v>
      </c>
      <c r="M28" s="79" t="e">
        <f t="shared" si="0"/>
        <v>#DIV/0!</v>
      </c>
      <c r="N28" s="45"/>
      <c r="O28" s="45">
        <f t="shared" si="1"/>
        <v>0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>
        <v>1</v>
      </c>
      <c r="G29" s="25">
        <v>25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25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v>629</v>
      </c>
      <c r="E30" s="5">
        <v>629</v>
      </c>
      <c r="F30" s="78">
        <v>10</v>
      </c>
      <c r="G30" s="25">
        <f>1</f>
        <v>1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1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78">
        <v>4</v>
      </c>
      <c r="G31" s="25">
        <v>12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12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78">
        <v>7</v>
      </c>
      <c r="G32" s="25">
        <v>10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10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78">
        <v>2</v>
      </c>
      <c r="G35" s="25">
        <v>15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65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78">
        <v>1</v>
      </c>
      <c r="G37" s="25">
        <v>18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1</v>
      </c>
      <c r="O37" s="45">
        <f t="shared" si="1"/>
        <v>18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78">
        <v>1</v>
      </c>
      <c r="G38" s="25">
        <v>20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20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78">
        <v>1</v>
      </c>
      <c r="G39" s="25">
        <v>25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46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10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33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1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78">
        <v>4</v>
      </c>
      <c r="G46" s="25">
        <v>250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250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G38" sqref="G38"/>
    </sheetView>
  </sheetViews>
  <sheetFormatPr defaultRowHeight="15.75" x14ac:dyDescent="0.25"/>
  <cols>
    <col min="1" max="1" width="5.85546875" style="127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27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103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27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14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16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16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11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11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15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25">
        <v>2</v>
      </c>
      <c r="G13" s="18">
        <v>14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14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25">
        <v>3</v>
      </c>
      <c r="G14" s="18">
        <v>10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10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25">
        <v>22</v>
      </c>
      <c r="G15" s="18">
        <v>50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50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25">
        <v>6</v>
      </c>
      <c r="G17" s="18">
        <v>5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3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3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26">
        <v>2</v>
      </c>
      <c r="G20" s="18">
        <v>2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24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26">
        <v>30</v>
      </c>
      <c r="G21" s="18">
        <v>141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141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26">
        <v>1</v>
      </c>
      <c r="G22" s="18">
        <v>6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6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26">
        <v>12</v>
      </c>
      <c r="G23" s="18">
        <v>20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2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8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1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/>
      <c r="E27" s="10"/>
      <c r="F27" s="10"/>
      <c r="G27" s="25"/>
      <c r="H27" s="65"/>
      <c r="I27" s="65"/>
      <c r="J27" s="8"/>
      <c r="K27" s="43"/>
      <c r="L27" s="79" t="e">
        <f t="shared" si="0"/>
        <v>#DIV/0!</v>
      </c>
      <c r="M27" s="79" t="e">
        <f t="shared" si="0"/>
        <v>#DIV/0!</v>
      </c>
      <c r="N27" s="45">
        <f t="shared" si="1"/>
        <v>0</v>
      </c>
      <c r="O27" s="45">
        <f t="shared" si="1"/>
        <v>0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/>
      <c r="E28" s="10"/>
      <c r="F28" s="10"/>
      <c r="G28" s="25"/>
      <c r="H28" s="65"/>
      <c r="I28" s="65"/>
      <c r="J28" s="8"/>
      <c r="K28" s="43"/>
      <c r="L28" s="79" t="e">
        <f t="shared" si="0"/>
        <v>#DIV/0!</v>
      </c>
      <c r="M28" s="79" t="e">
        <f t="shared" si="0"/>
        <v>#DIV/0!</v>
      </c>
      <c r="N28" s="45"/>
      <c r="O28" s="45">
        <f t="shared" si="1"/>
        <v>0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>
        <v>1</v>
      </c>
      <c r="G29" s="25">
        <v>30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30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v>629</v>
      </c>
      <c r="E30" s="5">
        <v>629</v>
      </c>
      <c r="F30" s="78">
        <v>10</v>
      </c>
      <c r="G30" s="25">
        <v>11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11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78">
        <v>4</v>
      </c>
      <c r="G31" s="25">
        <v>22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22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78">
        <v>7</v>
      </c>
      <c r="G32" s="25">
        <v>12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12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78">
        <v>2</v>
      </c>
      <c r="G35" s="25">
        <v>15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65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78">
        <v>1</v>
      </c>
      <c r="G37" s="25">
        <v>11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1</v>
      </c>
      <c r="O37" s="45">
        <f t="shared" si="1"/>
        <v>11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78">
        <v>1</v>
      </c>
      <c r="G38" s="25">
        <v>20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20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78">
        <v>1</v>
      </c>
      <c r="G39" s="25">
        <v>25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46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10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33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1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78">
        <v>4</v>
      </c>
      <c r="G46" s="25">
        <v>250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250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J18" sqref="J18"/>
    </sheetView>
  </sheetViews>
  <sheetFormatPr defaultRowHeight="15.75" x14ac:dyDescent="0.25"/>
  <cols>
    <col min="1" max="1" width="5.85546875" style="128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28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28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15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15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22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22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25">
        <v>2</v>
      </c>
      <c r="G13" s="18">
        <v>18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18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25">
        <v>22</v>
      </c>
      <c r="G15" s="18">
        <v>146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146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26">
        <v>30</v>
      </c>
      <c r="G21" s="18">
        <v>200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200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26">
        <v>1</v>
      </c>
      <c r="G22" s="18">
        <v>8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26">
        <v>12</v>
      </c>
      <c r="G23" s="18">
        <v>30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30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>
        <v>1</v>
      </c>
      <c r="G29" s="25">
        <v>12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12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v>629</v>
      </c>
      <c r="E30" s="5">
        <v>629</v>
      </c>
      <c r="F30" s="78">
        <v>10</v>
      </c>
      <c r="G30" s="25">
        <v>24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24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78">
        <v>4</v>
      </c>
      <c r="G31" s="25">
        <v>16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16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78">
        <v>7</v>
      </c>
      <c r="G32" s="25">
        <v>12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12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78">
        <v>1</v>
      </c>
      <c r="G37" s="25">
        <v>20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1</v>
      </c>
      <c r="O37" s="45">
        <f t="shared" si="1"/>
        <v>20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78">
        <v>1</v>
      </c>
      <c r="G39" s="25">
        <v>28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49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24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24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10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33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78">
        <v>4</v>
      </c>
      <c r="G46" s="25">
        <v>400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400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7" workbookViewId="0">
      <selection activeCell="A24" sqref="A24:K24"/>
    </sheetView>
  </sheetViews>
  <sheetFormatPr defaultRowHeight="15.75" x14ac:dyDescent="0.25"/>
  <cols>
    <col min="1" max="1" width="5.85546875" style="129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29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105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29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15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15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22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22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25">
        <v>2</v>
      </c>
      <c r="G13" s="18">
        <v>18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18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25">
        <v>22</v>
      </c>
      <c r="G15" s="18">
        <v>146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146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26">
        <v>30</v>
      </c>
      <c r="G21" s="18">
        <v>200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200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26">
        <v>1</v>
      </c>
      <c r="G22" s="18">
        <v>8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26">
        <v>12</v>
      </c>
      <c r="G23" s="18">
        <v>25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25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>
        <v>1</v>
      </c>
      <c r="G29" s="25">
        <v>10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10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v>629</v>
      </c>
      <c r="E30" s="5">
        <v>629</v>
      </c>
      <c r="F30" s="78">
        <v>10</v>
      </c>
      <c r="G30" s="25">
        <v>20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20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78">
        <v>4</v>
      </c>
      <c r="G31" s="25">
        <v>16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16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78">
        <v>7</v>
      </c>
      <c r="G32" s="25">
        <v>12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12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78">
        <v>1</v>
      </c>
      <c r="G37" s="25">
        <v>20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1</v>
      </c>
      <c r="O37" s="45">
        <f t="shared" si="1"/>
        <v>20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78">
        <v>1</v>
      </c>
      <c r="G39" s="25">
        <v>28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49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24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24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10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33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78">
        <v>4</v>
      </c>
      <c r="G46" s="25">
        <v>400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400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0" workbookViewId="0">
      <selection activeCell="G53" sqref="G53"/>
    </sheetView>
  </sheetViews>
  <sheetFormatPr defaultRowHeight="15.75" x14ac:dyDescent="0.25"/>
  <cols>
    <col min="1" max="1" width="5.85546875" style="130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30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106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30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15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15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22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22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25">
        <v>2</v>
      </c>
      <c r="G13" s="18">
        <v>22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22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25">
        <v>22</v>
      </c>
      <c r="G15" s="18">
        <v>146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146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26">
        <v>30</v>
      </c>
      <c r="G21" s="18">
        <v>200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200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26">
        <v>1</v>
      </c>
      <c r="G22" s="18">
        <v>8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26">
        <v>12</v>
      </c>
      <c r="G23" s="18">
        <v>25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25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>
        <v>1</v>
      </c>
      <c r="G29" s="25">
        <v>10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10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v>629</v>
      </c>
      <c r="E30" s="5">
        <v>629</v>
      </c>
      <c r="F30" s="78">
        <v>10</v>
      </c>
      <c r="G30" s="25">
        <v>20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20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78">
        <v>4</v>
      </c>
      <c r="G31" s="25">
        <v>18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18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78">
        <v>7</v>
      </c>
      <c r="G32" s="25">
        <v>20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20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78">
        <v>1</v>
      </c>
      <c r="G37" s="25">
        <v>20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1</v>
      </c>
      <c r="O37" s="45">
        <f t="shared" si="1"/>
        <v>20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78">
        <v>1</v>
      </c>
      <c r="G39" s="25">
        <v>28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49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24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24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10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33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78">
        <v>4</v>
      </c>
      <c r="G46" s="25">
        <v>400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400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16" workbookViewId="0">
      <selection activeCell="G53" sqref="G53"/>
    </sheetView>
  </sheetViews>
  <sheetFormatPr defaultRowHeight="15.75" x14ac:dyDescent="0.25"/>
  <cols>
    <col min="1" max="1" width="5.85546875" style="131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31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107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31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15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15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22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22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25">
        <v>2</v>
      </c>
      <c r="G13" s="18">
        <v>22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22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25">
        <v>22</v>
      </c>
      <c r="G15" s="18">
        <v>146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146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26">
        <v>30</v>
      </c>
      <c r="G21" s="18">
        <v>200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200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26">
        <v>1</v>
      </c>
      <c r="G22" s="18">
        <v>8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26">
        <v>12</v>
      </c>
      <c r="G23" s="18">
        <v>25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25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>
        <v>1</v>
      </c>
      <c r="G29" s="25">
        <v>12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12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v>629</v>
      </c>
      <c r="E30" s="5">
        <v>629</v>
      </c>
      <c r="F30" s="78">
        <v>10</v>
      </c>
      <c r="G30" s="25">
        <v>14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14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78">
        <v>4</v>
      </c>
      <c r="G31" s="25">
        <v>14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4</v>
      </c>
      <c r="O31" s="45">
        <f t="shared" si="1"/>
        <v>14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78">
        <v>7</v>
      </c>
      <c r="G32" s="25">
        <v>12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7</v>
      </c>
      <c r="O32" s="45">
        <f t="shared" si="1"/>
        <v>12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78">
        <v>1</v>
      </c>
      <c r="G37" s="25">
        <v>20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1</v>
      </c>
      <c r="O37" s="45">
        <f t="shared" si="1"/>
        <v>20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78">
        <v>1</v>
      </c>
      <c r="G39" s="25">
        <v>28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49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24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24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10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10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33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48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78">
        <v>4</v>
      </c>
      <c r="G46" s="25">
        <v>400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400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28" workbookViewId="0">
      <selection activeCell="F17" sqref="F17"/>
    </sheetView>
  </sheetViews>
  <sheetFormatPr defaultRowHeight="15.75" x14ac:dyDescent="0.25"/>
  <cols>
    <col min="1" max="1" width="5.85546875" style="50" customWidth="1"/>
    <col min="2" max="2" width="32.140625" style="1" customWidth="1"/>
    <col min="3" max="3" width="6.140625" style="1" customWidth="1"/>
    <col min="4" max="7" width="7.5703125" style="50" customWidth="1"/>
    <col min="8" max="15" width="7.5703125" style="1" customWidth="1"/>
    <col min="16" max="16384" width="9.140625" style="1"/>
  </cols>
  <sheetData>
    <row r="1" spans="1:15" ht="45.75" customHeight="1" x14ac:dyDescent="0.25">
      <c r="A1" s="160" t="s">
        <v>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5" hidden="1" x14ac:dyDescent="0.25">
      <c r="A2" s="155"/>
      <c r="B2" s="155"/>
      <c r="C2" s="155"/>
      <c r="D2" s="155"/>
      <c r="E2" s="155"/>
    </row>
    <row r="3" spans="1:15" x14ac:dyDescent="0.25">
      <c r="B3" s="33" t="s">
        <v>55</v>
      </c>
      <c r="C3" s="50"/>
    </row>
    <row r="4" spans="1:15" ht="17.25" customHeight="1" x14ac:dyDescent="0.25">
      <c r="A4" s="156"/>
      <c r="B4" s="156"/>
      <c r="C4" s="156"/>
      <c r="D4" s="156"/>
      <c r="E4" s="156"/>
      <c r="F4" s="157"/>
      <c r="G4" s="157"/>
    </row>
    <row r="5" spans="1:15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58</v>
      </c>
      <c r="M5" s="176"/>
      <c r="N5" s="176"/>
      <c r="O5" s="176"/>
    </row>
    <row r="6" spans="1:15" ht="31.5" customHeight="1" x14ac:dyDescent="0.25">
      <c r="A6" s="182"/>
      <c r="B6" s="159"/>
      <c r="C6" s="159"/>
      <c r="D6" s="166" t="s">
        <v>29</v>
      </c>
      <c r="E6" s="166" t="s">
        <v>30</v>
      </c>
      <c r="F6" s="161" t="s">
        <v>31</v>
      </c>
      <c r="G6" s="161" t="s">
        <v>28</v>
      </c>
      <c r="H6" s="166" t="s">
        <v>29</v>
      </c>
      <c r="I6" s="166" t="s">
        <v>30</v>
      </c>
      <c r="J6" s="161" t="s">
        <v>31</v>
      </c>
      <c r="K6" s="179" t="s">
        <v>28</v>
      </c>
      <c r="L6" s="177" t="s">
        <v>29</v>
      </c>
      <c r="M6" s="177" t="s">
        <v>30</v>
      </c>
      <c r="N6" s="178" t="s">
        <v>31</v>
      </c>
      <c r="O6" s="178" t="s">
        <v>28</v>
      </c>
    </row>
    <row r="7" spans="1:15" ht="18" customHeight="1" x14ac:dyDescent="0.25">
      <c r="A7" s="182"/>
      <c r="B7" s="159"/>
      <c r="C7" s="159"/>
      <c r="D7" s="167"/>
      <c r="E7" s="167"/>
      <c r="F7" s="162"/>
      <c r="G7" s="162"/>
      <c r="H7" s="167"/>
      <c r="I7" s="167"/>
      <c r="J7" s="162"/>
      <c r="K7" s="180"/>
      <c r="L7" s="177"/>
      <c r="M7" s="177"/>
      <c r="N7" s="178"/>
      <c r="O7" s="178"/>
    </row>
    <row r="8" spans="1:15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45"/>
      <c r="M8" s="45"/>
      <c r="N8" s="45"/>
      <c r="O8" s="45"/>
    </row>
    <row r="9" spans="1:15" x14ac:dyDescent="0.25">
      <c r="A9" s="14">
        <v>1</v>
      </c>
      <c r="B9" s="17" t="s">
        <v>13</v>
      </c>
      <c r="C9" s="18" t="s">
        <v>33</v>
      </c>
      <c r="D9" s="35">
        <v>22</v>
      </c>
      <c r="E9" s="18">
        <v>22</v>
      </c>
      <c r="F9" s="18">
        <v>5</v>
      </c>
      <c r="G9" s="18">
        <v>10</v>
      </c>
      <c r="H9" s="8"/>
      <c r="I9" s="8"/>
      <c r="J9" s="8">
        <v>5</v>
      </c>
      <c r="K9" s="43">
        <v>0</v>
      </c>
      <c r="L9" s="46">
        <f>(D9)</f>
        <v>22</v>
      </c>
      <c r="M9" s="45">
        <f>E9</f>
        <v>22</v>
      </c>
      <c r="N9" s="45">
        <f>F9+J9</f>
        <v>10</v>
      </c>
      <c r="O9" s="45">
        <f>G9+K9</f>
        <v>10</v>
      </c>
    </row>
    <row r="10" spans="1:15" x14ac:dyDescent="0.25">
      <c r="A10" s="14">
        <v>2</v>
      </c>
      <c r="B10" s="17" t="s">
        <v>14</v>
      </c>
      <c r="C10" s="18" t="s">
        <v>33</v>
      </c>
      <c r="D10" s="35">
        <f>E10</f>
        <v>27.5</v>
      </c>
      <c r="E10" s="18">
        <v>27.5</v>
      </c>
      <c r="F10" s="18">
        <v>5</v>
      </c>
      <c r="G10" s="18">
        <v>15</v>
      </c>
      <c r="H10" s="8"/>
      <c r="I10" s="8">
        <f t="shared" ref="I10:I23" si="0">H10</f>
        <v>0</v>
      </c>
      <c r="J10" s="8">
        <v>3</v>
      </c>
      <c r="K10" s="43"/>
      <c r="L10" s="45">
        <f>(D10)</f>
        <v>27.5</v>
      </c>
      <c r="M10" s="45">
        <f>E10</f>
        <v>27.5</v>
      </c>
      <c r="N10" s="45">
        <f t="shared" ref="N10:O23" si="1">F10+J10</f>
        <v>8</v>
      </c>
      <c r="O10" s="45">
        <f t="shared" si="1"/>
        <v>15</v>
      </c>
    </row>
    <row r="11" spans="1:15" x14ac:dyDescent="0.25">
      <c r="A11" s="14">
        <v>3</v>
      </c>
      <c r="B11" s="17" t="s">
        <v>15</v>
      </c>
      <c r="C11" s="18" t="s">
        <v>33</v>
      </c>
      <c r="D11" s="35">
        <v>79</v>
      </c>
      <c r="E11" s="18">
        <v>79</v>
      </c>
      <c r="F11" s="18">
        <v>1</v>
      </c>
      <c r="G11" s="18">
        <v>9</v>
      </c>
      <c r="H11" s="8"/>
      <c r="I11" s="8"/>
      <c r="J11" s="8">
        <v>3</v>
      </c>
      <c r="K11" s="43"/>
      <c r="L11" s="46">
        <f>D11</f>
        <v>79</v>
      </c>
      <c r="M11" s="46">
        <f>E11</f>
        <v>79</v>
      </c>
      <c r="N11" s="45">
        <f t="shared" si="1"/>
        <v>4</v>
      </c>
      <c r="O11" s="45">
        <f t="shared" si="1"/>
        <v>9</v>
      </c>
    </row>
    <row r="12" spans="1:15" x14ac:dyDescent="0.25">
      <c r="A12" s="14">
        <v>4</v>
      </c>
      <c r="B12" s="15" t="s">
        <v>16</v>
      </c>
      <c r="C12" s="18" t="s">
        <v>33</v>
      </c>
      <c r="D12" s="36">
        <v>56</v>
      </c>
      <c r="E12" s="16">
        <v>56</v>
      </c>
      <c r="F12" s="37">
        <v>10</v>
      </c>
      <c r="G12" s="18">
        <v>15</v>
      </c>
      <c r="H12" s="8"/>
      <c r="I12" s="8"/>
      <c r="J12" s="8">
        <v>2</v>
      </c>
      <c r="K12" s="43">
        <v>0</v>
      </c>
      <c r="L12" s="46">
        <f>(D12+H12)</f>
        <v>56</v>
      </c>
      <c r="M12" s="46">
        <f>(E12+I12)</f>
        <v>56</v>
      </c>
      <c r="N12" s="45">
        <f t="shared" si="1"/>
        <v>12</v>
      </c>
      <c r="O12" s="45">
        <f t="shared" si="1"/>
        <v>15</v>
      </c>
    </row>
    <row r="13" spans="1:15" x14ac:dyDescent="0.25">
      <c r="A13" s="14">
        <v>5</v>
      </c>
      <c r="B13" s="15" t="s">
        <v>17</v>
      </c>
      <c r="C13" s="18" t="s">
        <v>33</v>
      </c>
      <c r="D13" s="36">
        <v>56</v>
      </c>
      <c r="E13" s="16">
        <v>56</v>
      </c>
      <c r="F13" s="37">
        <v>6</v>
      </c>
      <c r="G13" s="18">
        <v>12</v>
      </c>
      <c r="H13" s="8">
        <v>58</v>
      </c>
      <c r="I13" s="8">
        <f t="shared" si="0"/>
        <v>58</v>
      </c>
      <c r="J13" s="8">
        <v>1</v>
      </c>
      <c r="K13" s="43">
        <v>8</v>
      </c>
      <c r="L13" s="45">
        <f t="shared" ref="L13:M16" si="2">(D13+H13)/2</f>
        <v>57</v>
      </c>
      <c r="M13" s="45">
        <f t="shared" si="2"/>
        <v>57</v>
      </c>
      <c r="N13" s="45">
        <f t="shared" si="1"/>
        <v>7</v>
      </c>
      <c r="O13" s="45">
        <f t="shared" si="1"/>
        <v>20</v>
      </c>
    </row>
    <row r="14" spans="1:15" x14ac:dyDescent="0.25">
      <c r="A14" s="14">
        <v>6</v>
      </c>
      <c r="B14" s="15" t="s">
        <v>18</v>
      </c>
      <c r="C14" s="18" t="s">
        <v>33</v>
      </c>
      <c r="D14" s="36">
        <v>58.5</v>
      </c>
      <c r="E14" s="16">
        <v>58.5</v>
      </c>
      <c r="F14" s="37">
        <v>3</v>
      </c>
      <c r="G14" s="18">
        <v>12</v>
      </c>
      <c r="H14" s="8"/>
      <c r="I14" s="8">
        <f t="shared" si="0"/>
        <v>0</v>
      </c>
      <c r="J14" s="8">
        <v>1</v>
      </c>
      <c r="K14" s="43"/>
      <c r="L14" s="46">
        <f>(D14+H14)</f>
        <v>58.5</v>
      </c>
      <c r="M14" s="47">
        <f>(E14+I14)</f>
        <v>58.5</v>
      </c>
      <c r="N14" s="45">
        <f t="shared" si="1"/>
        <v>4</v>
      </c>
      <c r="O14" s="45">
        <f t="shared" si="1"/>
        <v>12</v>
      </c>
    </row>
    <row r="15" spans="1:15" x14ac:dyDescent="0.25">
      <c r="A15" s="14">
        <v>7</v>
      </c>
      <c r="B15" s="15" t="s">
        <v>20</v>
      </c>
      <c r="C15" s="18" t="s">
        <v>33</v>
      </c>
      <c r="D15" s="36">
        <v>67</v>
      </c>
      <c r="E15" s="16">
        <v>67</v>
      </c>
      <c r="F15" s="37">
        <v>20</v>
      </c>
      <c r="G15" s="18">
        <v>110</v>
      </c>
      <c r="H15" s="8"/>
      <c r="I15" s="8"/>
      <c r="J15" s="8">
        <v>5</v>
      </c>
      <c r="K15" s="43"/>
      <c r="L15" s="46">
        <f>(D15+H15)</f>
        <v>67</v>
      </c>
      <c r="M15" s="46">
        <f>(E15+I15)</f>
        <v>67</v>
      </c>
      <c r="N15" s="45">
        <f t="shared" si="1"/>
        <v>25</v>
      </c>
      <c r="O15" s="45">
        <f t="shared" si="1"/>
        <v>110</v>
      </c>
    </row>
    <row r="16" spans="1:15" x14ac:dyDescent="0.25">
      <c r="A16" s="14">
        <v>8</v>
      </c>
      <c r="B16" s="15" t="s">
        <v>19</v>
      </c>
      <c r="C16" s="18" t="s">
        <v>33</v>
      </c>
      <c r="D16" s="36"/>
      <c r="E16" s="16"/>
      <c r="F16" s="37"/>
      <c r="G16" s="18"/>
      <c r="H16" s="8"/>
      <c r="I16" s="8">
        <f t="shared" si="0"/>
        <v>0</v>
      </c>
      <c r="J16" s="8">
        <v>3</v>
      </c>
      <c r="K16" s="43"/>
      <c r="L16" s="45">
        <f t="shared" si="2"/>
        <v>0</v>
      </c>
      <c r="M16" s="45">
        <f t="shared" si="2"/>
        <v>0</v>
      </c>
      <c r="N16" s="45">
        <f t="shared" si="1"/>
        <v>3</v>
      </c>
      <c r="O16" s="45">
        <f t="shared" si="1"/>
        <v>0</v>
      </c>
    </row>
    <row r="17" spans="1:15" x14ac:dyDescent="0.25">
      <c r="A17" s="14">
        <v>9</v>
      </c>
      <c r="B17" s="15" t="s">
        <v>21</v>
      </c>
      <c r="C17" s="18" t="s">
        <v>33</v>
      </c>
      <c r="D17" s="36">
        <v>34.5</v>
      </c>
      <c r="E17" s="16">
        <v>34.5</v>
      </c>
      <c r="F17" s="37">
        <v>6</v>
      </c>
      <c r="G17" s="18">
        <v>15</v>
      </c>
      <c r="H17" s="8"/>
      <c r="I17" s="8">
        <f t="shared" si="0"/>
        <v>0</v>
      </c>
      <c r="J17" s="8">
        <v>2</v>
      </c>
      <c r="K17" s="43"/>
      <c r="L17" s="46">
        <f t="shared" ref="L17:M22" si="3">(D17+H17)</f>
        <v>34.5</v>
      </c>
      <c r="M17" s="47">
        <f t="shared" si="3"/>
        <v>34.5</v>
      </c>
      <c r="N17" s="45">
        <f t="shared" si="1"/>
        <v>8</v>
      </c>
      <c r="O17" s="45">
        <f t="shared" si="1"/>
        <v>15</v>
      </c>
    </row>
    <row r="18" spans="1:15" x14ac:dyDescent="0.25">
      <c r="A18" s="14">
        <v>10</v>
      </c>
      <c r="B18" s="17" t="s">
        <v>22</v>
      </c>
      <c r="C18" s="18" t="s">
        <v>33</v>
      </c>
      <c r="D18" s="35">
        <v>304.5</v>
      </c>
      <c r="E18" s="16">
        <v>304.5</v>
      </c>
      <c r="F18" s="37">
        <v>10</v>
      </c>
      <c r="G18" s="18">
        <v>18</v>
      </c>
      <c r="H18" s="8"/>
      <c r="I18" s="8">
        <f t="shared" si="0"/>
        <v>0</v>
      </c>
      <c r="J18" s="8">
        <v>1</v>
      </c>
      <c r="K18" s="43">
        <v>0</v>
      </c>
      <c r="L18" s="46">
        <f t="shared" si="3"/>
        <v>304.5</v>
      </c>
      <c r="M18" s="46">
        <f t="shared" si="3"/>
        <v>304.5</v>
      </c>
      <c r="N18" s="45">
        <f t="shared" si="1"/>
        <v>11</v>
      </c>
      <c r="O18" s="45">
        <f t="shared" si="1"/>
        <v>18</v>
      </c>
    </row>
    <row r="19" spans="1:15" x14ac:dyDescent="0.25">
      <c r="A19" s="14">
        <v>11</v>
      </c>
      <c r="B19" s="17" t="s">
        <v>23</v>
      </c>
      <c r="C19" s="18" t="s">
        <v>33</v>
      </c>
      <c r="D19" s="35"/>
      <c r="E19" s="18"/>
      <c r="F19" s="38"/>
      <c r="G19" s="18"/>
      <c r="H19" s="8">
        <v>526</v>
      </c>
      <c r="I19" s="8">
        <f t="shared" si="0"/>
        <v>526</v>
      </c>
      <c r="J19" s="8">
        <v>1</v>
      </c>
      <c r="K19" s="43">
        <v>3</v>
      </c>
      <c r="L19" s="46">
        <f t="shared" si="3"/>
        <v>526</v>
      </c>
      <c r="M19" s="46">
        <f t="shared" si="3"/>
        <v>526</v>
      </c>
      <c r="N19" s="45">
        <f t="shared" si="1"/>
        <v>1</v>
      </c>
      <c r="O19" s="45">
        <f t="shared" si="1"/>
        <v>3</v>
      </c>
    </row>
    <row r="20" spans="1:15" x14ac:dyDescent="0.25">
      <c r="A20" s="14">
        <v>12</v>
      </c>
      <c r="B20" s="17" t="s">
        <v>24</v>
      </c>
      <c r="C20" s="18" t="s">
        <v>33</v>
      </c>
      <c r="D20" s="35"/>
      <c r="E20" s="18"/>
      <c r="F20" s="38"/>
      <c r="G20" s="18"/>
      <c r="H20" s="8">
        <v>10.55</v>
      </c>
      <c r="I20" s="8">
        <f t="shared" si="0"/>
        <v>10.55</v>
      </c>
      <c r="J20" s="8">
        <v>5</v>
      </c>
      <c r="K20" s="43">
        <v>25</v>
      </c>
      <c r="L20" s="46">
        <f t="shared" si="3"/>
        <v>10.55</v>
      </c>
      <c r="M20" s="45">
        <f t="shared" si="3"/>
        <v>10.55</v>
      </c>
      <c r="N20" s="45">
        <f t="shared" si="1"/>
        <v>5</v>
      </c>
      <c r="O20" s="45">
        <f t="shared" si="1"/>
        <v>25</v>
      </c>
    </row>
    <row r="21" spans="1:15" x14ac:dyDescent="0.25">
      <c r="A21" s="14">
        <v>13</v>
      </c>
      <c r="B21" s="17" t="s">
        <v>25</v>
      </c>
      <c r="C21" s="18" t="s">
        <v>33</v>
      </c>
      <c r="D21" s="35"/>
      <c r="E21" s="18"/>
      <c r="F21" s="38"/>
      <c r="G21" s="18"/>
      <c r="H21" s="8">
        <v>35.5</v>
      </c>
      <c r="I21" s="8">
        <f t="shared" si="0"/>
        <v>35.5</v>
      </c>
      <c r="J21" s="8">
        <v>10</v>
      </c>
      <c r="K21" s="43">
        <v>100</v>
      </c>
      <c r="L21" s="46">
        <f t="shared" si="3"/>
        <v>35.5</v>
      </c>
      <c r="M21" s="46">
        <f t="shared" si="3"/>
        <v>35.5</v>
      </c>
      <c r="N21" s="45">
        <f t="shared" si="1"/>
        <v>10</v>
      </c>
      <c r="O21" s="45">
        <f t="shared" si="1"/>
        <v>100</v>
      </c>
    </row>
    <row r="22" spans="1:15" x14ac:dyDescent="0.25">
      <c r="A22" s="14">
        <v>14</v>
      </c>
      <c r="B22" s="17" t="s">
        <v>26</v>
      </c>
      <c r="C22" s="18" t="s">
        <v>33</v>
      </c>
      <c r="D22" s="35">
        <v>84</v>
      </c>
      <c r="E22" s="18">
        <v>84</v>
      </c>
      <c r="F22" s="18">
        <v>2</v>
      </c>
      <c r="G22" s="18">
        <v>4</v>
      </c>
      <c r="H22" s="8"/>
      <c r="I22" s="8">
        <f t="shared" si="0"/>
        <v>0</v>
      </c>
      <c r="J22" s="8">
        <v>0</v>
      </c>
      <c r="K22" s="43"/>
      <c r="L22" s="46">
        <f t="shared" si="3"/>
        <v>84</v>
      </c>
      <c r="M22" s="45">
        <f t="shared" si="3"/>
        <v>84</v>
      </c>
      <c r="N22" s="45">
        <f t="shared" si="1"/>
        <v>2</v>
      </c>
      <c r="O22" s="45">
        <f t="shared" si="1"/>
        <v>4</v>
      </c>
    </row>
    <row r="23" spans="1:15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36</v>
      </c>
      <c r="F23" s="18">
        <v>12</v>
      </c>
      <c r="G23" s="18">
        <v>40</v>
      </c>
      <c r="H23" s="8">
        <v>35.5</v>
      </c>
      <c r="I23" s="8">
        <f t="shared" si="0"/>
        <v>35.5</v>
      </c>
      <c r="J23" s="8">
        <v>6</v>
      </c>
      <c r="K23" s="43">
        <v>6</v>
      </c>
      <c r="L23" s="45">
        <f>(D23+H23)/2</f>
        <v>35.75</v>
      </c>
      <c r="M23" s="45">
        <f>(E23+I23)/2</f>
        <v>35.75</v>
      </c>
      <c r="N23" s="45">
        <f t="shared" si="1"/>
        <v>18</v>
      </c>
      <c r="O23" s="45">
        <f t="shared" si="1"/>
        <v>46</v>
      </c>
    </row>
    <row r="24" spans="1:15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45"/>
      <c r="M24" s="45"/>
      <c r="N24" s="45"/>
      <c r="O24" s="45"/>
    </row>
    <row r="25" spans="1:15" x14ac:dyDescent="0.25">
      <c r="A25" s="6">
        <v>1</v>
      </c>
      <c r="B25" s="8" t="s">
        <v>44</v>
      </c>
      <c r="C25" s="10" t="s">
        <v>33</v>
      </c>
      <c r="D25" s="8">
        <v>557</v>
      </c>
      <c r="E25" s="10">
        <v>557</v>
      </c>
      <c r="F25" s="10">
        <v>2</v>
      </c>
      <c r="G25" s="25">
        <v>8</v>
      </c>
      <c r="H25" s="8">
        <v>684</v>
      </c>
      <c r="I25" s="8">
        <f>H25</f>
        <v>684</v>
      </c>
      <c r="J25" s="8">
        <v>0</v>
      </c>
      <c r="K25" s="43">
        <v>6</v>
      </c>
      <c r="L25" s="45">
        <f>(D25+H25)/2</f>
        <v>620.5</v>
      </c>
      <c r="M25" s="45">
        <f>(E25+I25)/2</f>
        <v>620.5</v>
      </c>
      <c r="N25" s="45">
        <f t="shared" ref="N25:O53" si="4">F25+J25</f>
        <v>2</v>
      </c>
      <c r="O25" s="45">
        <f t="shared" si="4"/>
        <v>14</v>
      </c>
    </row>
    <row r="26" spans="1:15" x14ac:dyDescent="0.25">
      <c r="A26" s="6">
        <v>2</v>
      </c>
      <c r="B26" s="8" t="s">
        <v>43</v>
      </c>
      <c r="C26" s="10" t="s">
        <v>33</v>
      </c>
      <c r="D26" s="8"/>
      <c r="E26" s="10"/>
      <c r="F26" s="10"/>
      <c r="G26" s="25"/>
      <c r="H26" s="8">
        <v>802</v>
      </c>
      <c r="I26" s="8">
        <f t="shared" ref="I26:I35" si="5">H26</f>
        <v>802</v>
      </c>
      <c r="J26" s="8">
        <v>0</v>
      </c>
      <c r="K26" s="43">
        <v>2</v>
      </c>
      <c r="L26" s="45">
        <f t="shared" ref="L26:M28" si="6">(D26+H26)</f>
        <v>802</v>
      </c>
      <c r="M26" s="45">
        <f t="shared" si="6"/>
        <v>802</v>
      </c>
      <c r="N26" s="45">
        <f t="shared" si="4"/>
        <v>0</v>
      </c>
      <c r="O26" s="45">
        <f t="shared" si="4"/>
        <v>2</v>
      </c>
    </row>
    <row r="27" spans="1:15" x14ac:dyDescent="0.25">
      <c r="A27" s="6">
        <v>3</v>
      </c>
      <c r="B27" s="8" t="s">
        <v>2</v>
      </c>
      <c r="C27" s="10" t="s">
        <v>33</v>
      </c>
      <c r="D27" s="8">
        <v>567</v>
      </c>
      <c r="E27" s="10">
        <v>567</v>
      </c>
      <c r="F27" s="10">
        <v>4</v>
      </c>
      <c r="G27" s="25">
        <v>8</v>
      </c>
      <c r="H27" s="8"/>
      <c r="I27" s="8">
        <f t="shared" si="5"/>
        <v>0</v>
      </c>
      <c r="J27" s="8"/>
      <c r="K27" s="43"/>
      <c r="L27" s="45">
        <f t="shared" si="6"/>
        <v>567</v>
      </c>
      <c r="M27" s="45">
        <f t="shared" si="6"/>
        <v>567</v>
      </c>
      <c r="N27" s="45">
        <f t="shared" si="4"/>
        <v>4</v>
      </c>
      <c r="O27" s="45">
        <f t="shared" si="4"/>
        <v>8</v>
      </c>
    </row>
    <row r="28" spans="1:15" ht="28.5" customHeight="1" x14ac:dyDescent="0.25">
      <c r="A28" s="6">
        <v>4</v>
      </c>
      <c r="B28" s="11" t="s">
        <v>1</v>
      </c>
      <c r="C28" s="10" t="s">
        <v>33</v>
      </c>
      <c r="D28" s="11">
        <v>837.2</v>
      </c>
      <c r="E28" s="10">
        <v>837.2</v>
      </c>
      <c r="F28" s="10"/>
      <c r="G28" s="25">
        <v>1</v>
      </c>
      <c r="H28" s="8"/>
      <c r="I28" s="8">
        <f t="shared" si="5"/>
        <v>0</v>
      </c>
      <c r="J28" s="8"/>
      <c r="K28" s="43"/>
      <c r="L28" s="45">
        <f t="shared" si="6"/>
        <v>837.2</v>
      </c>
      <c r="M28" s="45">
        <f t="shared" si="6"/>
        <v>837.2</v>
      </c>
      <c r="N28" s="45">
        <f t="shared" si="4"/>
        <v>0</v>
      </c>
      <c r="O28" s="45">
        <f t="shared" si="4"/>
        <v>1</v>
      </c>
    </row>
    <row r="29" spans="1:15" x14ac:dyDescent="0.25">
      <c r="A29" s="6">
        <v>5</v>
      </c>
      <c r="B29" s="2" t="s">
        <v>41</v>
      </c>
      <c r="C29" s="10" t="s">
        <v>33</v>
      </c>
      <c r="D29" s="2"/>
      <c r="E29" s="3"/>
      <c r="F29" s="39">
        <v>20</v>
      </c>
      <c r="G29" s="25"/>
      <c r="H29" s="8"/>
      <c r="I29" s="8">
        <f t="shared" si="5"/>
        <v>0</v>
      </c>
      <c r="J29" s="8">
        <v>5</v>
      </c>
      <c r="K29" s="43"/>
      <c r="L29" s="45">
        <f t="shared" ref="L29:M38" si="7">(D29+H29)/2</f>
        <v>0</v>
      </c>
      <c r="M29" s="45">
        <f t="shared" si="7"/>
        <v>0</v>
      </c>
      <c r="N29" s="45">
        <f t="shared" si="4"/>
        <v>25</v>
      </c>
      <c r="O29" s="45">
        <f t="shared" si="4"/>
        <v>0</v>
      </c>
    </row>
    <row r="30" spans="1:15" x14ac:dyDescent="0.25">
      <c r="A30" s="6">
        <v>6</v>
      </c>
      <c r="B30" s="4" t="s">
        <v>42</v>
      </c>
      <c r="C30" s="10" t="s">
        <v>33</v>
      </c>
      <c r="D30" s="4"/>
      <c r="E30" s="5"/>
      <c r="F30" s="40">
        <v>20</v>
      </c>
      <c r="G30" s="25"/>
      <c r="H30" s="8"/>
      <c r="I30" s="8"/>
      <c r="J30" s="8">
        <v>5</v>
      </c>
      <c r="K30" s="43"/>
      <c r="L30" s="45">
        <f t="shared" si="7"/>
        <v>0</v>
      </c>
      <c r="M30" s="45">
        <f t="shared" si="7"/>
        <v>0</v>
      </c>
      <c r="N30" s="45">
        <f t="shared" si="4"/>
        <v>25</v>
      </c>
      <c r="O30" s="45">
        <f t="shared" si="4"/>
        <v>0</v>
      </c>
    </row>
    <row r="31" spans="1:15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40">
        <v>5</v>
      </c>
      <c r="G31" s="25">
        <v>20</v>
      </c>
      <c r="H31" s="34">
        <v>382.6</v>
      </c>
      <c r="I31" s="8">
        <f t="shared" si="5"/>
        <v>382.6</v>
      </c>
      <c r="J31" s="8">
        <v>5</v>
      </c>
      <c r="K31" s="43">
        <v>10</v>
      </c>
      <c r="L31" s="45">
        <f t="shared" si="7"/>
        <v>417.05</v>
      </c>
      <c r="M31" s="45">
        <f t="shared" si="7"/>
        <v>417.05</v>
      </c>
      <c r="N31" s="45">
        <f t="shared" si="4"/>
        <v>10</v>
      </c>
      <c r="O31" s="45">
        <f t="shared" si="4"/>
        <v>30</v>
      </c>
    </row>
    <row r="32" spans="1:15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40">
        <v>8</v>
      </c>
      <c r="G32" s="25">
        <v>20</v>
      </c>
      <c r="H32" s="34">
        <v>295</v>
      </c>
      <c r="I32" s="34">
        <f t="shared" si="5"/>
        <v>295</v>
      </c>
      <c r="J32" s="8">
        <v>5</v>
      </c>
      <c r="K32" s="43">
        <v>8</v>
      </c>
      <c r="L32" s="48">
        <f>(D32+H32)/2</f>
        <v>376.25</v>
      </c>
      <c r="M32" s="48">
        <f>(E32+I32)/2</f>
        <v>376.25</v>
      </c>
      <c r="N32" s="45">
        <f t="shared" si="4"/>
        <v>13</v>
      </c>
      <c r="O32" s="45">
        <f t="shared" si="4"/>
        <v>28</v>
      </c>
    </row>
    <row r="33" spans="1:15" x14ac:dyDescent="0.25">
      <c r="A33" s="6">
        <v>9</v>
      </c>
      <c r="B33" s="4" t="s">
        <v>11</v>
      </c>
      <c r="C33" s="10" t="s">
        <v>33</v>
      </c>
      <c r="D33" s="4"/>
      <c r="E33" s="5"/>
      <c r="F33" s="40">
        <v>30</v>
      </c>
      <c r="G33" s="25"/>
      <c r="H33" s="8"/>
      <c r="I33" s="8">
        <f t="shared" si="5"/>
        <v>0</v>
      </c>
      <c r="J33" s="8">
        <v>5</v>
      </c>
      <c r="K33" s="43"/>
      <c r="L33" s="45">
        <f t="shared" si="7"/>
        <v>0</v>
      </c>
      <c r="M33" s="45">
        <f t="shared" si="7"/>
        <v>0</v>
      </c>
      <c r="N33" s="45">
        <f t="shared" si="4"/>
        <v>35</v>
      </c>
      <c r="O33" s="45">
        <f t="shared" si="4"/>
        <v>0</v>
      </c>
    </row>
    <row r="34" spans="1:15" x14ac:dyDescent="0.25">
      <c r="A34" s="27">
        <v>10</v>
      </c>
      <c r="B34" s="4" t="s">
        <v>45</v>
      </c>
      <c r="C34" s="10" t="s">
        <v>33</v>
      </c>
      <c r="D34" s="4"/>
      <c r="E34" s="5"/>
      <c r="F34" s="40">
        <v>30</v>
      </c>
      <c r="G34" s="25"/>
      <c r="H34" s="8"/>
      <c r="I34" s="8"/>
      <c r="J34" s="8"/>
      <c r="K34" s="43"/>
      <c r="L34" s="45">
        <f t="shared" si="7"/>
        <v>0</v>
      </c>
      <c r="M34" s="45">
        <f t="shared" si="7"/>
        <v>0</v>
      </c>
      <c r="N34" s="45">
        <f t="shared" si="4"/>
        <v>30</v>
      </c>
      <c r="O34" s="45">
        <f t="shared" si="4"/>
        <v>0</v>
      </c>
    </row>
    <row r="35" spans="1:15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40">
        <v>10</v>
      </c>
      <c r="G35" s="25">
        <v>30</v>
      </c>
      <c r="H35" s="8">
        <v>103</v>
      </c>
      <c r="I35" s="8">
        <f t="shared" si="5"/>
        <v>103</v>
      </c>
      <c r="J35" s="8"/>
      <c r="K35" s="43">
        <v>70</v>
      </c>
      <c r="L35" s="45">
        <f t="shared" si="7"/>
        <v>111.25</v>
      </c>
      <c r="M35" s="45">
        <f t="shared" si="7"/>
        <v>111.25</v>
      </c>
      <c r="N35" s="45">
        <f t="shared" si="4"/>
        <v>10</v>
      </c>
      <c r="O35" s="45">
        <f t="shared" si="4"/>
        <v>100</v>
      </c>
    </row>
    <row r="36" spans="1:15" x14ac:dyDescent="0.25">
      <c r="A36" s="31">
        <v>12</v>
      </c>
      <c r="B36" s="30" t="s">
        <v>50</v>
      </c>
      <c r="C36" s="10" t="s">
        <v>33</v>
      </c>
      <c r="D36" s="27"/>
      <c r="E36" s="27"/>
      <c r="F36" s="5"/>
      <c r="G36" s="25"/>
      <c r="H36" s="27"/>
      <c r="I36" s="27"/>
      <c r="J36" s="5"/>
      <c r="K36" s="44"/>
      <c r="L36" s="45">
        <f t="shared" si="7"/>
        <v>0</v>
      </c>
      <c r="M36" s="45">
        <f t="shared" si="7"/>
        <v>0</v>
      </c>
      <c r="N36" s="45">
        <f t="shared" si="4"/>
        <v>0</v>
      </c>
      <c r="O36" s="45">
        <f t="shared" si="4"/>
        <v>0</v>
      </c>
    </row>
    <row r="37" spans="1:15" x14ac:dyDescent="0.25">
      <c r="A37" s="31">
        <v>13</v>
      </c>
      <c r="B37" s="30" t="s">
        <v>49</v>
      </c>
      <c r="C37" s="10" t="s">
        <v>33</v>
      </c>
      <c r="D37" s="27"/>
      <c r="E37" s="27"/>
      <c r="F37" s="5"/>
      <c r="G37" s="25"/>
      <c r="H37" s="27"/>
      <c r="I37" s="27"/>
      <c r="J37" s="5"/>
      <c r="K37" s="44"/>
      <c r="L37" s="45">
        <f t="shared" si="7"/>
        <v>0</v>
      </c>
      <c r="M37" s="45">
        <f t="shared" si="7"/>
        <v>0</v>
      </c>
      <c r="N37" s="45">
        <f t="shared" si="4"/>
        <v>0</v>
      </c>
      <c r="O37" s="45">
        <f t="shared" si="4"/>
        <v>0</v>
      </c>
    </row>
    <row r="38" spans="1:15" x14ac:dyDescent="0.25">
      <c r="A38" s="31">
        <v>14</v>
      </c>
      <c r="B38" s="30" t="s">
        <v>51</v>
      </c>
      <c r="C38" s="10" t="s">
        <v>33</v>
      </c>
      <c r="D38" s="27"/>
      <c r="E38" s="27"/>
      <c r="F38" s="5"/>
      <c r="G38" s="25"/>
      <c r="H38" s="27"/>
      <c r="I38" s="27"/>
      <c r="J38" s="5"/>
      <c r="K38" s="44"/>
      <c r="L38" s="45">
        <f t="shared" si="7"/>
        <v>0</v>
      </c>
      <c r="M38" s="45">
        <f t="shared" si="7"/>
        <v>0</v>
      </c>
      <c r="N38" s="45">
        <f t="shared" si="4"/>
        <v>0</v>
      </c>
      <c r="O38" s="45">
        <f t="shared" si="4"/>
        <v>0</v>
      </c>
    </row>
    <row r="39" spans="1:15" x14ac:dyDescent="0.25">
      <c r="A39" s="31">
        <v>15</v>
      </c>
      <c r="B39" s="30" t="s">
        <v>52</v>
      </c>
      <c r="C39" s="10" t="s">
        <v>33</v>
      </c>
      <c r="D39" s="27"/>
      <c r="E39" s="27"/>
      <c r="F39" s="5"/>
      <c r="G39" s="25"/>
      <c r="H39" s="27">
        <v>399</v>
      </c>
      <c r="I39" s="27">
        <v>399</v>
      </c>
      <c r="J39" s="5">
        <v>1</v>
      </c>
      <c r="K39" s="44">
        <v>18</v>
      </c>
      <c r="L39" s="45">
        <f>(D39+H39)</f>
        <v>399</v>
      </c>
      <c r="M39" s="45">
        <f>(E39+I39)</f>
        <v>399</v>
      </c>
      <c r="N39" s="45">
        <f t="shared" si="4"/>
        <v>1</v>
      </c>
      <c r="O39" s="45">
        <f t="shared" si="4"/>
        <v>18</v>
      </c>
    </row>
    <row r="40" spans="1:15" x14ac:dyDescent="0.25">
      <c r="A40" s="31">
        <v>16</v>
      </c>
      <c r="B40" s="30" t="s">
        <v>53</v>
      </c>
      <c r="C40" s="10" t="s">
        <v>33</v>
      </c>
      <c r="D40" s="27">
        <v>47</v>
      </c>
      <c r="E40" s="27">
        <v>47</v>
      </c>
      <c r="F40" s="5">
        <v>2</v>
      </c>
      <c r="G40" s="25">
        <v>20</v>
      </c>
      <c r="H40" s="27"/>
      <c r="I40" s="27"/>
      <c r="J40" s="5"/>
      <c r="K40" s="44"/>
      <c r="L40" s="45">
        <f>(D40+H40)</f>
        <v>47</v>
      </c>
      <c r="M40" s="45">
        <f>(E40+I40)</f>
        <v>47</v>
      </c>
      <c r="N40" s="45">
        <f t="shared" si="4"/>
        <v>2</v>
      </c>
      <c r="O40" s="45">
        <f t="shared" si="4"/>
        <v>20</v>
      </c>
    </row>
    <row r="41" spans="1:15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45"/>
      <c r="M41" s="45"/>
      <c r="N41" s="45"/>
      <c r="O41" s="45"/>
    </row>
    <row r="42" spans="1:15" x14ac:dyDescent="0.25">
      <c r="A42" s="6">
        <v>1</v>
      </c>
      <c r="B42" s="7" t="s">
        <v>3</v>
      </c>
      <c r="C42" s="10" t="s">
        <v>33</v>
      </c>
      <c r="D42" s="7"/>
      <c r="E42" s="5"/>
      <c r="F42" s="5"/>
      <c r="G42" s="25"/>
      <c r="H42" s="8"/>
      <c r="I42" s="8">
        <f>H42</f>
        <v>0</v>
      </c>
      <c r="J42" s="8"/>
      <c r="K42" s="43"/>
      <c r="L42" s="45"/>
      <c r="M42" s="45"/>
      <c r="N42" s="45">
        <f t="shared" si="4"/>
        <v>0</v>
      </c>
      <c r="O42" s="45">
        <f t="shared" si="4"/>
        <v>0</v>
      </c>
    </row>
    <row r="43" spans="1:15" x14ac:dyDescent="0.25">
      <c r="A43" s="6">
        <v>2</v>
      </c>
      <c r="B43" s="7" t="s">
        <v>4</v>
      </c>
      <c r="C43" s="23" t="s">
        <v>34</v>
      </c>
      <c r="D43" s="7">
        <v>43</v>
      </c>
      <c r="E43" s="5">
        <v>43</v>
      </c>
      <c r="F43" s="40">
        <v>5</v>
      </c>
      <c r="G43" s="25">
        <v>200</v>
      </c>
      <c r="H43" s="8"/>
      <c r="I43" s="8">
        <f t="shared" ref="I43:I49" si="8">H43</f>
        <v>0</v>
      </c>
      <c r="J43" s="8">
        <v>5</v>
      </c>
      <c r="K43" s="43"/>
      <c r="L43" s="45">
        <f>D43</f>
        <v>43</v>
      </c>
      <c r="M43" s="45">
        <f>E43</f>
        <v>43</v>
      </c>
      <c r="N43" s="45">
        <f t="shared" si="4"/>
        <v>10</v>
      </c>
      <c r="O43" s="45">
        <f t="shared" si="4"/>
        <v>200</v>
      </c>
    </row>
    <row r="44" spans="1:15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2.5</v>
      </c>
      <c r="F44" s="40">
        <v>30</v>
      </c>
      <c r="G44" s="25">
        <v>200</v>
      </c>
      <c r="H44" s="8">
        <v>5</v>
      </c>
      <c r="I44" s="8">
        <v>5</v>
      </c>
      <c r="J44" s="8">
        <v>15</v>
      </c>
      <c r="K44" s="43">
        <v>700</v>
      </c>
      <c r="L44" s="45">
        <f>(D44+H44)/2</f>
        <v>3.75</v>
      </c>
      <c r="M44" s="45">
        <f>(E44+I44)/2</f>
        <v>3.75</v>
      </c>
      <c r="N44" s="45">
        <f t="shared" si="4"/>
        <v>45</v>
      </c>
      <c r="O44" s="45">
        <f t="shared" si="4"/>
        <v>900</v>
      </c>
    </row>
    <row r="45" spans="1:15" x14ac:dyDescent="0.25">
      <c r="A45" s="6">
        <v>4</v>
      </c>
      <c r="B45" s="7" t="s">
        <v>6</v>
      </c>
      <c r="C45" s="23" t="s">
        <v>33</v>
      </c>
      <c r="D45" s="7"/>
      <c r="E45" s="5"/>
      <c r="F45" s="40"/>
      <c r="G45" s="25"/>
      <c r="H45" s="8"/>
      <c r="I45" s="8">
        <f t="shared" si="8"/>
        <v>0</v>
      </c>
      <c r="J45" s="8"/>
      <c r="K45" s="43"/>
      <c r="L45" s="45"/>
      <c r="M45" s="45"/>
      <c r="N45" s="45">
        <f t="shared" si="4"/>
        <v>0</v>
      </c>
      <c r="O45" s="45">
        <f t="shared" si="4"/>
        <v>0</v>
      </c>
    </row>
    <row r="46" spans="1:15" x14ac:dyDescent="0.25">
      <c r="A46" s="6">
        <v>5</v>
      </c>
      <c r="B46" s="7" t="s">
        <v>7</v>
      </c>
      <c r="C46" s="23" t="s">
        <v>33</v>
      </c>
      <c r="D46" s="7">
        <v>10.5</v>
      </c>
      <c r="E46" s="5">
        <v>10.5</v>
      </c>
      <c r="F46" s="40">
        <v>25</v>
      </c>
      <c r="G46" s="25">
        <v>100</v>
      </c>
      <c r="H46" s="8"/>
      <c r="I46" s="8">
        <f t="shared" si="8"/>
        <v>0</v>
      </c>
      <c r="J46" s="8">
        <v>10</v>
      </c>
      <c r="K46" s="43"/>
      <c r="L46" s="45">
        <f>D46</f>
        <v>10.5</v>
      </c>
      <c r="M46" s="45">
        <f>E46</f>
        <v>10.5</v>
      </c>
      <c r="N46" s="45">
        <f t="shared" si="4"/>
        <v>35</v>
      </c>
      <c r="O46" s="45">
        <f t="shared" si="4"/>
        <v>100</v>
      </c>
    </row>
    <row r="47" spans="1:15" x14ac:dyDescent="0.25">
      <c r="A47" s="6">
        <v>6</v>
      </c>
      <c r="B47" s="7" t="s">
        <v>8</v>
      </c>
      <c r="C47" s="23" t="s">
        <v>33</v>
      </c>
      <c r="D47" s="23"/>
      <c r="E47" s="23"/>
      <c r="F47" s="5"/>
      <c r="G47" s="25"/>
      <c r="H47" s="8"/>
      <c r="I47" s="8"/>
      <c r="J47" s="8"/>
      <c r="K47" s="43"/>
      <c r="L47" s="45"/>
      <c r="M47" s="45"/>
      <c r="N47" s="45">
        <f t="shared" si="4"/>
        <v>0</v>
      </c>
      <c r="O47" s="45">
        <f t="shared" si="4"/>
        <v>0</v>
      </c>
    </row>
    <row r="48" spans="1:15" x14ac:dyDescent="0.25">
      <c r="A48" s="6">
        <v>7</v>
      </c>
      <c r="B48" s="7" t="s">
        <v>35</v>
      </c>
      <c r="C48" s="23" t="s">
        <v>33</v>
      </c>
      <c r="D48" s="23"/>
      <c r="E48" s="23"/>
      <c r="F48" s="5"/>
      <c r="G48" s="25"/>
      <c r="H48" s="8"/>
      <c r="I48" s="8">
        <f t="shared" si="8"/>
        <v>0</v>
      </c>
      <c r="J48" s="8"/>
      <c r="K48" s="43"/>
      <c r="L48" s="45"/>
      <c r="M48" s="45"/>
      <c r="N48" s="45">
        <f t="shared" si="4"/>
        <v>0</v>
      </c>
      <c r="O48" s="45">
        <f t="shared" si="4"/>
        <v>0</v>
      </c>
    </row>
    <row r="49" spans="1:15" x14ac:dyDescent="0.25">
      <c r="A49" s="6">
        <v>8</v>
      </c>
      <c r="B49" s="7" t="s">
        <v>36</v>
      </c>
      <c r="C49" s="23" t="s">
        <v>33</v>
      </c>
      <c r="D49" s="23"/>
      <c r="E49" s="5"/>
      <c r="F49" s="5"/>
      <c r="G49" s="25"/>
      <c r="H49" s="8"/>
      <c r="I49" s="8">
        <f t="shared" si="8"/>
        <v>0</v>
      </c>
      <c r="J49" s="8"/>
      <c r="K49" s="43"/>
      <c r="L49" s="45"/>
      <c r="M49" s="45"/>
      <c r="N49" s="45">
        <f t="shared" si="4"/>
        <v>0</v>
      </c>
      <c r="O49" s="45">
        <f t="shared" si="4"/>
        <v>0</v>
      </c>
    </row>
    <row r="50" spans="1:15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45"/>
      <c r="M50" s="45"/>
      <c r="N50" s="45"/>
      <c r="O50" s="45"/>
    </row>
    <row r="51" spans="1:15" x14ac:dyDescent="0.25">
      <c r="A51" s="6">
        <v>1</v>
      </c>
      <c r="B51" s="7" t="s">
        <v>38</v>
      </c>
      <c r="C51" s="23" t="s">
        <v>37</v>
      </c>
      <c r="D51" s="23"/>
      <c r="E51" s="23"/>
      <c r="F51" s="5"/>
      <c r="G51" s="25"/>
      <c r="H51" s="23"/>
      <c r="I51" s="23"/>
      <c r="J51" s="5"/>
      <c r="K51" s="44"/>
      <c r="L51" s="45"/>
      <c r="M51" s="45"/>
      <c r="N51" s="45">
        <f t="shared" si="4"/>
        <v>0</v>
      </c>
      <c r="O51" s="45">
        <f t="shared" si="4"/>
        <v>0</v>
      </c>
    </row>
    <row r="52" spans="1:15" ht="63" x14ac:dyDescent="0.25">
      <c r="A52" s="6">
        <v>2</v>
      </c>
      <c r="B52" s="22" t="s">
        <v>39</v>
      </c>
      <c r="C52" s="24" t="s">
        <v>33</v>
      </c>
      <c r="D52" s="23"/>
      <c r="E52" s="23"/>
      <c r="F52" s="5"/>
      <c r="G52" s="25"/>
      <c r="H52" s="23"/>
      <c r="I52" s="23"/>
      <c r="J52" s="5"/>
      <c r="K52" s="44"/>
      <c r="L52" s="45"/>
      <c r="M52" s="45"/>
      <c r="N52" s="45">
        <f t="shared" si="4"/>
        <v>0</v>
      </c>
      <c r="O52" s="45">
        <f t="shared" si="4"/>
        <v>0</v>
      </c>
    </row>
    <row r="53" spans="1:15" x14ac:dyDescent="0.25">
      <c r="A53" s="6">
        <v>3</v>
      </c>
      <c r="B53" s="7" t="s">
        <v>40</v>
      </c>
      <c r="C53" s="23" t="s">
        <v>37</v>
      </c>
      <c r="D53" s="41">
        <v>800</v>
      </c>
      <c r="E53" s="40">
        <v>1015</v>
      </c>
      <c r="F53" s="40">
        <v>1</v>
      </c>
      <c r="G53" s="42">
        <v>4</v>
      </c>
      <c r="H53" s="23"/>
      <c r="I53" s="23"/>
      <c r="J53" s="5"/>
      <c r="K53" s="44"/>
      <c r="L53" s="45">
        <f>D53</f>
        <v>800</v>
      </c>
      <c r="M53" s="45">
        <f>E53</f>
        <v>1015</v>
      </c>
      <c r="N53" s="45">
        <f t="shared" si="4"/>
        <v>1</v>
      </c>
      <c r="O53" s="45">
        <f t="shared" si="4"/>
        <v>4</v>
      </c>
    </row>
    <row r="54" spans="1:15" x14ac:dyDescent="0.25">
      <c r="A54" s="20"/>
      <c r="B54" s="12"/>
      <c r="C54" s="12"/>
      <c r="D54" s="28"/>
      <c r="E54" s="13"/>
      <c r="F54" s="13"/>
      <c r="G54" s="21"/>
    </row>
    <row r="57" spans="1:15" x14ac:dyDescent="0.25">
      <c r="D57" s="29"/>
    </row>
  </sheetData>
  <mergeCells count="25">
    <mergeCell ref="A50:K50"/>
    <mergeCell ref="M6:M7"/>
    <mergeCell ref="N6:N7"/>
    <mergeCell ref="O6:O7"/>
    <mergeCell ref="A8:K8"/>
    <mergeCell ref="A24:K24"/>
    <mergeCell ref="A41:K41"/>
    <mergeCell ref="L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K1"/>
    <mergeCell ref="A2:E2"/>
    <mergeCell ref="A4:G4"/>
    <mergeCell ref="A5:A7"/>
    <mergeCell ref="B5:B7"/>
    <mergeCell ref="C5:C7"/>
    <mergeCell ref="D5:G5"/>
    <mergeCell ref="H5:K5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D46" sqref="D46"/>
    </sheetView>
  </sheetViews>
  <sheetFormatPr defaultRowHeight="15.75" x14ac:dyDescent="0.25"/>
  <cols>
    <col min="1" max="1" width="5.85546875" style="132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32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32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25">
        <v>2</v>
      </c>
      <c r="G13" s="18">
        <v>22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22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25">
        <v>22</v>
      </c>
      <c r="G15" s="18">
        <v>132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132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26">
        <v>30</v>
      </c>
      <c r="G21" s="18">
        <v>182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182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26">
        <v>1</v>
      </c>
      <c r="G22" s="18">
        <v>8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26">
        <v>12</v>
      </c>
      <c r="G23" s="18">
        <v>25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25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>
        <v>1</v>
      </c>
      <c r="G29" s="25">
        <v>16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16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v>629</v>
      </c>
      <c r="E30" s="5">
        <v>629</v>
      </c>
      <c r="F30" s="78">
        <v>6</v>
      </c>
      <c r="G30" s="25">
        <v>16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16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78">
        <v>2</v>
      </c>
      <c r="G31" s="25">
        <v>12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2</v>
      </c>
      <c r="O31" s="45">
        <f t="shared" si="1"/>
        <v>12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78">
        <v>2</v>
      </c>
      <c r="G32" s="25">
        <v>10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2</v>
      </c>
      <c r="O32" s="45">
        <f t="shared" si="1"/>
        <v>10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78">
        <v>1</v>
      </c>
      <c r="G37" s="25">
        <v>20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1</v>
      </c>
      <c r="O37" s="45">
        <f t="shared" si="1"/>
        <v>20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78">
        <v>1</v>
      </c>
      <c r="G39" s="25">
        <v>28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49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24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24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2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2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2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17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78">
        <v>4</v>
      </c>
      <c r="G46" s="25">
        <v>382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B16" sqref="B16"/>
    </sheetView>
  </sheetViews>
  <sheetFormatPr defaultRowHeight="15.75" x14ac:dyDescent="0.25"/>
  <cols>
    <col min="1" max="1" width="5.85546875" style="133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33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109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33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29.5</v>
      </c>
      <c r="F10" s="18">
        <v>3</v>
      </c>
      <c r="G10" s="18">
        <v>11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29.5</v>
      </c>
      <c r="N10" s="45">
        <f t="shared" ref="N10:O53" si="1">F10+J10</f>
        <v>3</v>
      </c>
      <c r="O10" s="45">
        <f t="shared" si="1"/>
        <v>11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52.4</v>
      </c>
      <c r="E13" s="16">
        <v>102</v>
      </c>
      <c r="F13" s="125">
        <v>2</v>
      </c>
      <c r="G13" s="18">
        <v>22</v>
      </c>
      <c r="H13" s="65"/>
      <c r="I13" s="65"/>
      <c r="J13" s="8"/>
      <c r="K13" s="43"/>
      <c r="L13" s="79">
        <f t="shared" si="0"/>
        <v>52.4</v>
      </c>
      <c r="M13" s="95">
        <f t="shared" si="0"/>
        <v>102</v>
      </c>
      <c r="N13" s="45">
        <f t="shared" si="1"/>
        <v>2</v>
      </c>
      <c r="O13" s="45">
        <f t="shared" si="1"/>
        <v>22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58.5</v>
      </c>
      <c r="E14" s="16">
        <v>58.5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69</v>
      </c>
      <c r="E15" s="16">
        <v>71.5</v>
      </c>
      <c r="F15" s="125">
        <v>22</v>
      </c>
      <c r="G15" s="18">
        <v>132</v>
      </c>
      <c r="H15" s="65"/>
      <c r="I15" s="65"/>
      <c r="J15" s="8"/>
      <c r="K15" s="43"/>
      <c r="L15" s="79">
        <f t="shared" si="0"/>
        <v>69</v>
      </c>
      <c r="M15" s="79">
        <f t="shared" si="0"/>
        <v>71.5</v>
      </c>
      <c r="N15" s="45">
        <f t="shared" si="1"/>
        <v>22</v>
      </c>
      <c r="O15" s="45">
        <f t="shared" si="1"/>
        <v>132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17.5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17.5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12.275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36.5</v>
      </c>
      <c r="E21" s="18">
        <v>46.99</v>
      </c>
      <c r="F21" s="126">
        <v>30</v>
      </c>
      <c r="G21" s="18">
        <v>182</v>
      </c>
      <c r="H21" s="65"/>
      <c r="I21" s="65"/>
      <c r="J21" s="8"/>
      <c r="K21" s="43"/>
      <c r="L21" s="79">
        <f t="shared" si="0"/>
        <v>36.5</v>
      </c>
      <c r="M21" s="79">
        <f t="shared" si="0"/>
        <v>46.99</v>
      </c>
      <c r="N21" s="45">
        <f t="shared" si="1"/>
        <v>30</v>
      </c>
      <c r="O21" s="45">
        <f t="shared" si="1"/>
        <v>182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87</v>
      </c>
      <c r="E22" s="18">
        <v>102.5</v>
      </c>
      <c r="F22" s="126">
        <v>1</v>
      </c>
      <c r="G22" s="18">
        <v>8</v>
      </c>
      <c r="H22" s="65"/>
      <c r="I22" s="65"/>
      <c r="J22" s="8"/>
      <c r="K22" s="43"/>
      <c r="L22" s="79">
        <f t="shared" si="0"/>
        <v>87</v>
      </c>
      <c r="M22" s="79">
        <f t="shared" si="0"/>
        <v>102.5</v>
      </c>
      <c r="N22" s="45">
        <f t="shared" si="1"/>
        <v>1</v>
      </c>
      <c r="O22" s="45">
        <f t="shared" si="1"/>
        <v>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55.5</v>
      </c>
      <c r="F23" s="126">
        <v>12</v>
      </c>
      <c r="G23" s="18">
        <v>25</v>
      </c>
      <c r="H23" s="65"/>
      <c r="I23" s="65"/>
      <c r="J23" s="8"/>
      <c r="K23" s="43"/>
      <c r="L23" s="79">
        <f t="shared" si="0"/>
        <v>36</v>
      </c>
      <c r="M23" s="79">
        <f t="shared" si="0"/>
        <v>55.5</v>
      </c>
      <c r="N23" s="45">
        <f t="shared" si="1"/>
        <v>12</v>
      </c>
      <c r="O23" s="45">
        <f t="shared" si="1"/>
        <v>25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v>466</v>
      </c>
      <c r="E29" s="3">
        <v>466</v>
      </c>
      <c r="F29" s="3">
        <v>1</v>
      </c>
      <c r="G29" s="25">
        <v>14</v>
      </c>
      <c r="H29" s="65"/>
      <c r="I29" s="65"/>
      <c r="J29" s="8"/>
      <c r="K29" s="43"/>
      <c r="L29" s="79">
        <f t="shared" si="0"/>
        <v>466</v>
      </c>
      <c r="M29" s="79">
        <f t="shared" si="0"/>
        <v>466</v>
      </c>
      <c r="N29" s="45"/>
      <c r="O29" s="45">
        <f t="shared" si="1"/>
        <v>14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v>629</v>
      </c>
      <c r="E30" s="5">
        <v>629</v>
      </c>
      <c r="F30" s="78">
        <v>6</v>
      </c>
      <c r="G30" s="25">
        <v>14</v>
      </c>
      <c r="H30" s="65"/>
      <c r="I30" s="65"/>
      <c r="J30" s="8"/>
      <c r="K30" s="43"/>
      <c r="L30" s="79">
        <f t="shared" si="0"/>
        <v>629</v>
      </c>
      <c r="M30" s="79">
        <f t="shared" si="0"/>
        <v>629</v>
      </c>
      <c r="N30" s="45"/>
      <c r="O30" s="45">
        <f t="shared" si="1"/>
        <v>14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434</v>
      </c>
      <c r="E31" s="5">
        <v>451.5</v>
      </c>
      <c r="F31" s="78">
        <v>2</v>
      </c>
      <c r="G31" s="25">
        <v>12</v>
      </c>
      <c r="H31" s="77"/>
      <c r="I31" s="65"/>
      <c r="J31" s="8"/>
      <c r="K31" s="43"/>
      <c r="L31" s="79">
        <f t="shared" si="0"/>
        <v>434</v>
      </c>
      <c r="M31" s="79">
        <f t="shared" si="0"/>
        <v>451.5</v>
      </c>
      <c r="N31" s="45">
        <f t="shared" si="1"/>
        <v>2</v>
      </c>
      <c r="O31" s="45">
        <f t="shared" si="1"/>
        <v>12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462</v>
      </c>
      <c r="E32" s="5">
        <v>457.5</v>
      </c>
      <c r="F32" s="78">
        <v>2</v>
      </c>
      <c r="G32" s="25">
        <v>10</v>
      </c>
      <c r="H32" s="77"/>
      <c r="I32" s="77"/>
      <c r="J32" s="8"/>
      <c r="K32" s="43"/>
      <c r="L32" s="79">
        <f t="shared" si="0"/>
        <v>462</v>
      </c>
      <c r="M32" s="79">
        <f t="shared" si="0"/>
        <v>457.5</v>
      </c>
      <c r="N32" s="45">
        <f t="shared" si="1"/>
        <v>2</v>
      </c>
      <c r="O32" s="45">
        <f t="shared" si="1"/>
        <v>10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102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102.5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>
        <v>272</v>
      </c>
      <c r="E37" s="70">
        <v>272</v>
      </c>
      <c r="F37" s="78">
        <v>1</v>
      </c>
      <c r="G37" s="25">
        <v>20</v>
      </c>
      <c r="H37" s="70"/>
      <c r="I37" s="70"/>
      <c r="J37" s="5"/>
      <c r="K37" s="44"/>
      <c r="L37" s="79">
        <f t="shared" ref="L37:M38" si="4">AVERAGE(D37,H37)</f>
        <v>272</v>
      </c>
      <c r="M37" s="79">
        <f t="shared" si="4"/>
        <v>272</v>
      </c>
      <c r="N37" s="45">
        <f t="shared" si="1"/>
        <v>1</v>
      </c>
      <c r="O37" s="45">
        <f t="shared" si="1"/>
        <v>20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269</v>
      </c>
      <c r="E38" s="70">
        <v>269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269</v>
      </c>
      <c r="M38" s="79">
        <f t="shared" si="4"/>
        <v>269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348</v>
      </c>
      <c r="E39" s="70">
        <v>348</v>
      </c>
      <c r="F39" s="78">
        <v>1</v>
      </c>
      <c r="G39" s="25">
        <v>20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373</v>
      </c>
      <c r="M39" s="79">
        <f t="shared" si="0"/>
        <v>373</v>
      </c>
      <c r="N39" s="45">
        <f t="shared" si="1"/>
        <v>2</v>
      </c>
      <c r="O39" s="45">
        <f t="shared" si="1"/>
        <v>41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2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2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2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17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10</v>
      </c>
      <c r="E46" s="5">
        <v>10</v>
      </c>
      <c r="F46" s="78">
        <v>4</v>
      </c>
      <c r="G46" s="25">
        <v>382</v>
      </c>
      <c r="H46" s="65"/>
      <c r="I46" s="65"/>
      <c r="J46" s="8"/>
      <c r="K46" s="43"/>
      <c r="L46" s="79">
        <f t="shared" si="0"/>
        <v>10</v>
      </c>
      <c r="M46" s="79">
        <f t="shared" si="0"/>
        <v>10</v>
      </c>
      <c r="N46" s="45">
        <f t="shared" si="1"/>
        <v>4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8" workbookViewId="0">
      <selection activeCell="G57" sqref="G57"/>
    </sheetView>
  </sheetViews>
  <sheetFormatPr defaultRowHeight="15.75" x14ac:dyDescent="0.25"/>
  <cols>
    <col min="1" max="1" width="5.85546875" style="134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34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34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3</v>
      </c>
      <c r="G10" s="18">
        <v>11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3</v>
      </c>
      <c r="O10" s="45">
        <f t="shared" si="1"/>
        <v>11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20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20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16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16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10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19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14.775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30</v>
      </c>
      <c r="G21" s="18">
        <v>182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30</v>
      </c>
      <c r="O21" s="45">
        <f t="shared" si="1"/>
        <v>182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8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12</v>
      </c>
      <c r="G23" s="18">
        <v>25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12</v>
      </c>
      <c r="O23" s="45">
        <f t="shared" si="1"/>
        <v>25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14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14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6</v>
      </c>
      <c r="G30" s="25">
        <v>14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14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12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10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10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111.25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4">AVERAGE(D37,H37)</f>
        <v>#DIV/0!</v>
      </c>
      <c r="M37" s="79" t="e">
        <f t="shared" si="4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118.5</v>
      </c>
      <c r="M38" s="79">
        <f t="shared" si="4"/>
        <v>118.5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20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397.5</v>
      </c>
      <c r="M39" s="79">
        <f t="shared" si="0"/>
        <v>397.5</v>
      </c>
      <c r="N39" s="45">
        <f t="shared" si="1"/>
        <v>2</v>
      </c>
      <c r="O39" s="45">
        <f t="shared" si="1"/>
        <v>41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2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2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2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17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4</v>
      </c>
      <c r="G46" s="25">
        <v>382</v>
      </c>
      <c r="H46" s="65"/>
      <c r="I46" s="65"/>
      <c r="J46" s="8"/>
      <c r="K46" s="43"/>
      <c r="L46" s="79">
        <f t="shared" si="0"/>
        <v>5</v>
      </c>
      <c r="M46" s="79">
        <f t="shared" si="0"/>
        <v>11</v>
      </c>
      <c r="N46" s="45">
        <f t="shared" si="1"/>
        <v>4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5" workbookViewId="0">
      <selection activeCell="C54" sqref="C54"/>
    </sheetView>
  </sheetViews>
  <sheetFormatPr defaultRowHeight="15.75" x14ac:dyDescent="0.25"/>
  <cols>
    <col min="1" max="1" width="5.85546875" style="135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35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111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35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3</v>
      </c>
      <c r="G10" s="18">
        <v>11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3</v>
      </c>
      <c r="O10" s="45">
        <f t="shared" si="1"/>
        <v>11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18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18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18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18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14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14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19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14.775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30</v>
      </c>
      <c r="G21" s="18">
        <v>180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30</v>
      </c>
      <c r="O21" s="45">
        <f t="shared" si="1"/>
        <v>180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8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12</v>
      </c>
      <c r="G23" s="18">
        <v>25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12</v>
      </c>
      <c r="O23" s="45">
        <f t="shared" si="1"/>
        <v>25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18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18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6</v>
      </c>
      <c r="G30" s="25">
        <v>16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16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14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14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20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111.25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4">AVERAGE(D37,H37)</f>
        <v>#DIV/0!</v>
      </c>
      <c r="M37" s="79" t="e">
        <f t="shared" si="4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118.5</v>
      </c>
      <c r="M38" s="79">
        <f t="shared" si="4"/>
        <v>118.5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20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397.5</v>
      </c>
      <c r="M39" s="79">
        <f t="shared" si="0"/>
        <v>397.5</v>
      </c>
      <c r="N39" s="45">
        <f t="shared" si="1"/>
        <v>2</v>
      </c>
      <c r="O39" s="45">
        <f t="shared" si="1"/>
        <v>41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2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2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2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17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4</v>
      </c>
      <c r="G46" s="25">
        <v>382</v>
      </c>
      <c r="H46" s="65"/>
      <c r="I46" s="65"/>
      <c r="J46" s="8"/>
      <c r="K46" s="43"/>
      <c r="L46" s="79">
        <f t="shared" si="0"/>
        <v>5</v>
      </c>
      <c r="M46" s="79">
        <f t="shared" si="0"/>
        <v>11</v>
      </c>
      <c r="N46" s="45">
        <f t="shared" si="1"/>
        <v>4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G29" sqref="G29"/>
    </sheetView>
  </sheetViews>
  <sheetFormatPr defaultRowHeight="15.75" x14ac:dyDescent="0.25"/>
  <cols>
    <col min="1" max="1" width="5.85546875" style="136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36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36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3</v>
      </c>
      <c r="G10" s="18">
        <v>11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3</v>
      </c>
      <c r="O10" s="45">
        <f t="shared" si="1"/>
        <v>11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18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18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18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18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14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14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19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14.775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30</v>
      </c>
      <c r="G21" s="18">
        <v>160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30</v>
      </c>
      <c r="O21" s="45">
        <f t="shared" si="1"/>
        <v>160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12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12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12</v>
      </c>
      <c r="G23" s="18">
        <v>20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12</v>
      </c>
      <c r="O23" s="45">
        <f t="shared" si="1"/>
        <v>20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18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18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6</v>
      </c>
      <c r="G30" s="25">
        <v>16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16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14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14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20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111.25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4">AVERAGE(D37,H37)</f>
        <v>#DIV/0!</v>
      </c>
      <c r="M37" s="79" t="e">
        <f t="shared" si="4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118.5</v>
      </c>
      <c r="M38" s="79">
        <f t="shared" si="4"/>
        <v>118.5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20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397.5</v>
      </c>
      <c r="M39" s="79">
        <f t="shared" si="0"/>
        <v>397.5</v>
      </c>
      <c r="N39" s="45">
        <f t="shared" si="1"/>
        <v>2</v>
      </c>
      <c r="O39" s="45">
        <f t="shared" si="1"/>
        <v>41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2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2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2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17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4</v>
      </c>
      <c r="G46" s="25">
        <v>382</v>
      </c>
      <c r="H46" s="65"/>
      <c r="I46" s="65"/>
      <c r="J46" s="8"/>
      <c r="K46" s="43"/>
      <c r="L46" s="79">
        <f t="shared" si="0"/>
        <v>5</v>
      </c>
      <c r="M46" s="79">
        <f t="shared" si="0"/>
        <v>11</v>
      </c>
      <c r="N46" s="45">
        <f t="shared" si="1"/>
        <v>4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16" workbookViewId="0">
      <selection activeCell="G33" sqref="G33"/>
    </sheetView>
  </sheetViews>
  <sheetFormatPr defaultRowHeight="15.75" x14ac:dyDescent="0.25"/>
  <cols>
    <col min="1" max="1" width="5.85546875" style="137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37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113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37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16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16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3</v>
      </c>
      <c r="G10" s="18">
        <v>10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3</v>
      </c>
      <c r="O10" s="45">
        <f t="shared" si="1"/>
        <v>10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12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12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10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10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26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26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19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14.775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30</v>
      </c>
      <c r="G21" s="18">
        <v>160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30</v>
      </c>
      <c r="O21" s="45">
        <f t="shared" si="1"/>
        <v>160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12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12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12</v>
      </c>
      <c r="G23" s="18">
        <v>20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12</v>
      </c>
      <c r="O23" s="45">
        <f t="shared" si="1"/>
        <v>20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19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19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6</v>
      </c>
      <c r="G30" s="25">
        <v>22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22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20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20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26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26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111.25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4">AVERAGE(D37,H37)</f>
        <v>#DIV/0!</v>
      </c>
      <c r="M37" s="79" t="e">
        <f t="shared" si="4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118.5</v>
      </c>
      <c r="M38" s="79">
        <f t="shared" si="4"/>
        <v>118.5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20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397.5</v>
      </c>
      <c r="M39" s="79">
        <f t="shared" si="0"/>
        <v>397.5</v>
      </c>
      <c r="N39" s="45">
        <f t="shared" si="1"/>
        <v>2</v>
      </c>
      <c r="O39" s="45">
        <f t="shared" si="1"/>
        <v>41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2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2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2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17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4</v>
      </c>
      <c r="G46" s="25">
        <v>382</v>
      </c>
      <c r="H46" s="65"/>
      <c r="I46" s="65"/>
      <c r="J46" s="8"/>
      <c r="K46" s="43"/>
      <c r="L46" s="79">
        <f t="shared" si="0"/>
        <v>5</v>
      </c>
      <c r="M46" s="79">
        <f t="shared" si="0"/>
        <v>11</v>
      </c>
      <c r="N46" s="45">
        <f t="shared" si="1"/>
        <v>4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31" workbookViewId="0">
      <selection activeCell="G34" sqref="G34"/>
    </sheetView>
  </sheetViews>
  <sheetFormatPr defaultRowHeight="15.75" x14ac:dyDescent="0.25"/>
  <cols>
    <col min="1" max="1" width="5.85546875" style="138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38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38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12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12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3</v>
      </c>
      <c r="G10" s="18">
        <v>14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3</v>
      </c>
      <c r="O10" s="45">
        <f t="shared" si="1"/>
        <v>14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12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12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12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12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32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32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17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17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19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14.775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30</v>
      </c>
      <c r="G21" s="18">
        <v>160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30</v>
      </c>
      <c r="O21" s="45">
        <f t="shared" si="1"/>
        <v>160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12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12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12</v>
      </c>
      <c r="G23" s="18">
        <v>20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12</v>
      </c>
      <c r="O23" s="45">
        <f t="shared" si="1"/>
        <v>20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22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22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6</v>
      </c>
      <c r="G30" s="25">
        <v>23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23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20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20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26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26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111.25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4">AVERAGE(D37,H37)</f>
        <v>#DIV/0!</v>
      </c>
      <c r="M37" s="79" t="e">
        <f t="shared" si="4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118.5</v>
      </c>
      <c r="M38" s="79">
        <f t="shared" si="4"/>
        <v>118.5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20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397.5</v>
      </c>
      <c r="M39" s="79">
        <f t="shared" si="0"/>
        <v>397.5</v>
      </c>
      <c r="N39" s="45">
        <f t="shared" si="1"/>
        <v>2</v>
      </c>
      <c r="O39" s="45">
        <f t="shared" si="1"/>
        <v>41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2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2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2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17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4</v>
      </c>
      <c r="G46" s="25">
        <v>382</v>
      </c>
      <c r="H46" s="65"/>
      <c r="I46" s="65"/>
      <c r="J46" s="8"/>
      <c r="K46" s="43"/>
      <c r="L46" s="79">
        <f t="shared" si="0"/>
        <v>5</v>
      </c>
      <c r="M46" s="79">
        <f t="shared" si="0"/>
        <v>11</v>
      </c>
      <c r="N46" s="45">
        <f t="shared" si="1"/>
        <v>4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5" workbookViewId="0">
      <selection activeCell="G32" sqref="G32"/>
    </sheetView>
  </sheetViews>
  <sheetFormatPr defaultRowHeight="15.75" x14ac:dyDescent="0.25"/>
  <cols>
    <col min="1" max="1" width="5.85546875" style="139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39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39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10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10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3</v>
      </c>
      <c r="G10" s="18">
        <v>11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3</v>
      </c>
      <c r="O10" s="45">
        <f t="shared" si="1"/>
        <v>11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9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9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10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10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31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31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15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15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19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14.775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30</v>
      </c>
      <c r="G21" s="18">
        <v>114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30</v>
      </c>
      <c r="O21" s="45">
        <f t="shared" si="1"/>
        <v>114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12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12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12</v>
      </c>
      <c r="G23" s="18">
        <v>20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12</v>
      </c>
      <c r="O23" s="45">
        <f t="shared" si="1"/>
        <v>20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20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20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6</v>
      </c>
      <c r="G30" s="25">
        <v>19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19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12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10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10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38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111.25</v>
      </c>
      <c r="M35" s="79">
        <f t="shared" si="0"/>
        <v>111.25</v>
      </c>
      <c r="N35" s="45">
        <f t="shared" si="1"/>
        <v>2</v>
      </c>
      <c r="O35" s="45">
        <f t="shared" si="1"/>
        <v>88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4">AVERAGE(D37,H37)</f>
        <v>#DIV/0!</v>
      </c>
      <c r="M37" s="79" t="e">
        <f t="shared" si="4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118.5</v>
      </c>
      <c r="M38" s="79">
        <f t="shared" si="4"/>
        <v>118.5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20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397.5</v>
      </c>
      <c r="M39" s="79">
        <f t="shared" si="0"/>
        <v>397.5</v>
      </c>
      <c r="N39" s="45">
        <f t="shared" si="1"/>
        <v>2</v>
      </c>
      <c r="O39" s="45">
        <f t="shared" si="1"/>
        <v>41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2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2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2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17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4</v>
      </c>
      <c r="G46" s="25">
        <v>382</v>
      </c>
      <c r="H46" s="65"/>
      <c r="I46" s="65"/>
      <c r="J46" s="8"/>
      <c r="K46" s="43"/>
      <c r="L46" s="79">
        <f t="shared" si="0"/>
        <v>5</v>
      </c>
      <c r="M46" s="79">
        <f t="shared" si="0"/>
        <v>11</v>
      </c>
      <c r="N46" s="45">
        <f t="shared" si="1"/>
        <v>4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H16" sqref="H16"/>
    </sheetView>
  </sheetViews>
  <sheetFormatPr defaultRowHeight="15.75" x14ac:dyDescent="0.25"/>
  <cols>
    <col min="1" max="1" width="5.85546875" style="140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40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40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10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10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3</v>
      </c>
      <c r="G10" s="18">
        <v>11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3</v>
      </c>
      <c r="O10" s="45">
        <f t="shared" si="1"/>
        <v>11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9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9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10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10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31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31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15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15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19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14.775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30</v>
      </c>
      <c r="G21" s="18">
        <v>114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30</v>
      </c>
      <c r="O21" s="45">
        <f t="shared" si="1"/>
        <v>114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12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12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12</v>
      </c>
      <c r="G23" s="18">
        <v>26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12</v>
      </c>
      <c r="O23" s="45">
        <f t="shared" si="1"/>
        <v>26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26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26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6</v>
      </c>
      <c r="G30" s="25">
        <v>28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28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18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18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22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44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111.25</v>
      </c>
      <c r="M35" s="79">
        <f t="shared" si="0"/>
        <v>111.25</v>
      </c>
      <c r="N35" s="45">
        <f t="shared" si="1"/>
        <v>2</v>
      </c>
      <c r="O35" s="45">
        <f t="shared" si="1"/>
        <v>94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4">AVERAGE(D37,H37)</f>
        <v>#DIV/0!</v>
      </c>
      <c r="M37" s="79" t="e">
        <f t="shared" si="4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118.5</v>
      </c>
      <c r="M38" s="79">
        <f t="shared" si="4"/>
        <v>118.5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20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397.5</v>
      </c>
      <c r="M39" s="79">
        <f t="shared" si="0"/>
        <v>397.5</v>
      </c>
      <c r="N39" s="45">
        <f t="shared" si="1"/>
        <v>2</v>
      </c>
      <c r="O39" s="45">
        <f t="shared" si="1"/>
        <v>41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2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2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2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17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4</v>
      </c>
      <c r="G46" s="25">
        <v>382</v>
      </c>
      <c r="H46" s="65"/>
      <c r="I46" s="65"/>
      <c r="J46" s="8"/>
      <c r="K46" s="43"/>
      <c r="L46" s="79">
        <f t="shared" si="0"/>
        <v>5</v>
      </c>
      <c r="M46" s="79">
        <f t="shared" si="0"/>
        <v>11</v>
      </c>
      <c r="N46" s="45">
        <f t="shared" si="1"/>
        <v>4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2" workbookViewId="0">
      <selection activeCell="G35" sqref="G35"/>
    </sheetView>
  </sheetViews>
  <sheetFormatPr defaultRowHeight="15.75" x14ac:dyDescent="0.25"/>
  <cols>
    <col min="1" max="1" width="5.85546875" style="141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41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41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10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10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3</v>
      </c>
      <c r="G10" s="18">
        <v>11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3</v>
      </c>
      <c r="O10" s="45">
        <f t="shared" si="1"/>
        <v>11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2</v>
      </c>
      <c r="G11" s="18">
        <v>9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2</v>
      </c>
      <c r="O11" s="45">
        <f t="shared" si="1"/>
        <v>9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4</v>
      </c>
      <c r="G12" s="18">
        <v>10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4</v>
      </c>
      <c r="O12" s="45">
        <f t="shared" si="1"/>
        <v>10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26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26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3</v>
      </c>
      <c r="G14" s="18">
        <v>6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3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15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15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19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14.775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30</v>
      </c>
      <c r="G21" s="18">
        <v>100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30</v>
      </c>
      <c r="O21" s="45">
        <f t="shared" si="1"/>
        <v>100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10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10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12</v>
      </c>
      <c r="G23" s="18">
        <v>2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12</v>
      </c>
      <c r="O23" s="45">
        <f t="shared" si="1"/>
        <v>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20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20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6</v>
      </c>
      <c r="G30" s="25">
        <v>18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18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12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15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15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44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111.25</v>
      </c>
      <c r="M35" s="79">
        <f t="shared" si="0"/>
        <v>111.25</v>
      </c>
      <c r="N35" s="45">
        <f t="shared" si="1"/>
        <v>2</v>
      </c>
      <c r="O35" s="45">
        <f t="shared" si="1"/>
        <v>94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4">AVERAGE(D37,H37)</f>
        <v>#DIV/0!</v>
      </c>
      <c r="M37" s="79" t="e">
        <f t="shared" si="4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118.5</v>
      </c>
      <c r="M38" s="79">
        <f t="shared" si="4"/>
        <v>118.5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20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397.5</v>
      </c>
      <c r="M39" s="79">
        <f t="shared" si="0"/>
        <v>397.5</v>
      </c>
      <c r="N39" s="45">
        <f t="shared" si="1"/>
        <v>2</v>
      </c>
      <c r="O39" s="45">
        <f t="shared" si="1"/>
        <v>41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2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2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2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17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4</v>
      </c>
      <c r="G46" s="25">
        <v>382</v>
      </c>
      <c r="H46" s="65"/>
      <c r="I46" s="65"/>
      <c r="J46" s="8"/>
      <c r="K46" s="43"/>
      <c r="L46" s="79">
        <f t="shared" si="0"/>
        <v>5</v>
      </c>
      <c r="M46" s="79">
        <f t="shared" si="0"/>
        <v>11</v>
      </c>
      <c r="N46" s="45">
        <f t="shared" si="1"/>
        <v>4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sqref="A1:K1"/>
    </sheetView>
  </sheetViews>
  <sheetFormatPr defaultRowHeight="15.75" x14ac:dyDescent="0.25"/>
  <cols>
    <col min="1" max="1" width="5.85546875" style="51" customWidth="1"/>
    <col min="2" max="2" width="32.140625" style="1" customWidth="1"/>
    <col min="3" max="3" width="6.140625" style="1" customWidth="1"/>
    <col min="4" max="7" width="7.5703125" style="51" customWidth="1"/>
    <col min="8" max="15" width="7.5703125" style="1" customWidth="1"/>
    <col min="16" max="16384" width="9.140625" style="1"/>
  </cols>
  <sheetData>
    <row r="1" spans="1:15" ht="45.75" customHeight="1" x14ac:dyDescent="0.25">
      <c r="A1" s="160" t="s">
        <v>63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5" hidden="1" x14ac:dyDescent="0.25">
      <c r="A2" s="155"/>
      <c r="B2" s="155"/>
      <c r="C2" s="155"/>
      <c r="D2" s="155"/>
      <c r="E2" s="155"/>
    </row>
    <row r="3" spans="1:15" x14ac:dyDescent="0.25">
      <c r="B3" s="33" t="s">
        <v>55</v>
      </c>
      <c r="C3" s="51"/>
    </row>
    <row r="4" spans="1:15" ht="17.25" customHeight="1" x14ac:dyDescent="0.25">
      <c r="A4" s="156"/>
      <c r="B4" s="156"/>
      <c r="C4" s="156"/>
      <c r="D4" s="156"/>
      <c r="E4" s="156"/>
      <c r="F4" s="157"/>
      <c r="G4" s="157"/>
    </row>
    <row r="5" spans="1:15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58</v>
      </c>
      <c r="M5" s="176"/>
      <c r="N5" s="176"/>
      <c r="O5" s="176"/>
    </row>
    <row r="6" spans="1:15" ht="31.5" customHeight="1" x14ac:dyDescent="0.25">
      <c r="A6" s="182"/>
      <c r="B6" s="159"/>
      <c r="C6" s="159"/>
      <c r="D6" s="166" t="s">
        <v>29</v>
      </c>
      <c r="E6" s="166" t="s">
        <v>30</v>
      </c>
      <c r="F6" s="161" t="s">
        <v>31</v>
      </c>
      <c r="G6" s="161" t="s">
        <v>28</v>
      </c>
      <c r="H6" s="166" t="s">
        <v>29</v>
      </c>
      <c r="I6" s="166" t="s">
        <v>30</v>
      </c>
      <c r="J6" s="161" t="s">
        <v>31</v>
      </c>
      <c r="K6" s="179" t="s">
        <v>28</v>
      </c>
      <c r="L6" s="177" t="s">
        <v>29</v>
      </c>
      <c r="M6" s="177" t="s">
        <v>30</v>
      </c>
      <c r="N6" s="178" t="s">
        <v>31</v>
      </c>
      <c r="O6" s="178" t="s">
        <v>28</v>
      </c>
    </row>
    <row r="7" spans="1:15" ht="18" customHeight="1" x14ac:dyDescent="0.25">
      <c r="A7" s="182"/>
      <c r="B7" s="159"/>
      <c r="C7" s="159"/>
      <c r="D7" s="167"/>
      <c r="E7" s="167"/>
      <c r="F7" s="162"/>
      <c r="G7" s="162"/>
      <c r="H7" s="167"/>
      <c r="I7" s="167"/>
      <c r="J7" s="162"/>
      <c r="K7" s="180"/>
      <c r="L7" s="177"/>
      <c r="M7" s="177"/>
      <c r="N7" s="178"/>
      <c r="O7" s="178"/>
    </row>
    <row r="8" spans="1:15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45"/>
      <c r="M8" s="45"/>
      <c r="N8" s="45"/>
      <c r="O8" s="45"/>
    </row>
    <row r="9" spans="1:15" x14ac:dyDescent="0.25">
      <c r="A9" s="14">
        <v>1</v>
      </c>
      <c r="B9" s="17" t="s">
        <v>13</v>
      </c>
      <c r="C9" s="18" t="s">
        <v>33</v>
      </c>
      <c r="D9" s="35">
        <v>22</v>
      </c>
      <c r="E9" s="18">
        <v>22</v>
      </c>
      <c r="F9" s="18">
        <v>5</v>
      </c>
      <c r="G9" s="18">
        <v>10</v>
      </c>
      <c r="H9" s="8"/>
      <c r="I9" s="8"/>
      <c r="J9" s="8">
        <v>5</v>
      </c>
      <c r="K9" s="43">
        <v>0</v>
      </c>
      <c r="L9" s="46">
        <f>(D9)</f>
        <v>22</v>
      </c>
      <c r="M9" s="45">
        <f>E9</f>
        <v>22</v>
      </c>
      <c r="N9" s="45">
        <f>F9+J9</f>
        <v>10</v>
      </c>
      <c r="O9" s="45">
        <f>G9+K9</f>
        <v>10</v>
      </c>
    </row>
    <row r="10" spans="1:15" x14ac:dyDescent="0.25">
      <c r="A10" s="14">
        <v>2</v>
      </c>
      <c r="B10" s="17" t="s">
        <v>14</v>
      </c>
      <c r="C10" s="18" t="s">
        <v>33</v>
      </c>
      <c r="D10" s="35">
        <f>E10</f>
        <v>27.5</v>
      </c>
      <c r="E10" s="18">
        <v>27.5</v>
      </c>
      <c r="F10" s="18">
        <v>5</v>
      </c>
      <c r="G10" s="18">
        <v>15</v>
      </c>
      <c r="H10" s="8"/>
      <c r="I10" s="8">
        <f t="shared" ref="I10:I23" si="0">H10</f>
        <v>0</v>
      </c>
      <c r="J10" s="8">
        <v>3</v>
      </c>
      <c r="K10" s="43"/>
      <c r="L10" s="45">
        <f>(D10)</f>
        <v>27.5</v>
      </c>
      <c r="M10" s="45">
        <f>E10</f>
        <v>27.5</v>
      </c>
      <c r="N10" s="45">
        <f t="shared" ref="N10:O23" si="1">F10+J10</f>
        <v>8</v>
      </c>
      <c r="O10" s="45">
        <f t="shared" si="1"/>
        <v>15</v>
      </c>
    </row>
    <row r="11" spans="1:15" x14ac:dyDescent="0.25">
      <c r="A11" s="14">
        <v>3</v>
      </c>
      <c r="B11" s="17" t="s">
        <v>15</v>
      </c>
      <c r="C11" s="18" t="s">
        <v>33</v>
      </c>
      <c r="D11" s="35">
        <v>79</v>
      </c>
      <c r="E11" s="18">
        <v>79</v>
      </c>
      <c r="F11" s="18">
        <v>1</v>
      </c>
      <c r="G11" s="18">
        <v>9</v>
      </c>
      <c r="H11" s="8"/>
      <c r="I11" s="8"/>
      <c r="J11" s="8">
        <v>3</v>
      </c>
      <c r="K11" s="43"/>
      <c r="L11" s="46">
        <f>D11</f>
        <v>79</v>
      </c>
      <c r="M11" s="46">
        <f>E11</f>
        <v>79</v>
      </c>
      <c r="N11" s="45">
        <f t="shared" si="1"/>
        <v>4</v>
      </c>
      <c r="O11" s="45">
        <f t="shared" si="1"/>
        <v>9</v>
      </c>
    </row>
    <row r="12" spans="1:15" x14ac:dyDescent="0.25">
      <c r="A12" s="14">
        <v>4</v>
      </c>
      <c r="B12" s="15" t="s">
        <v>16</v>
      </c>
      <c r="C12" s="18" t="s">
        <v>33</v>
      </c>
      <c r="D12" s="36">
        <v>56</v>
      </c>
      <c r="E12" s="16">
        <v>56</v>
      </c>
      <c r="F12" s="37">
        <v>10</v>
      </c>
      <c r="G12" s="18">
        <v>15</v>
      </c>
      <c r="H12" s="8"/>
      <c r="I12" s="8"/>
      <c r="J12" s="8">
        <v>2</v>
      </c>
      <c r="K12" s="43">
        <v>0</v>
      </c>
      <c r="L12" s="46">
        <f>(D12+H12)</f>
        <v>56</v>
      </c>
      <c r="M12" s="46">
        <f>(E12+I12)</f>
        <v>56</v>
      </c>
      <c r="N12" s="45">
        <f t="shared" si="1"/>
        <v>12</v>
      </c>
      <c r="O12" s="45">
        <f t="shared" si="1"/>
        <v>15</v>
      </c>
    </row>
    <row r="13" spans="1:15" x14ac:dyDescent="0.25">
      <c r="A13" s="14">
        <v>5</v>
      </c>
      <c r="B13" s="15" t="s">
        <v>17</v>
      </c>
      <c r="C13" s="18" t="s">
        <v>33</v>
      </c>
      <c r="D13" s="36">
        <v>56</v>
      </c>
      <c r="E13" s="16">
        <v>56</v>
      </c>
      <c r="F13" s="37">
        <v>6</v>
      </c>
      <c r="G13" s="18">
        <v>12</v>
      </c>
      <c r="H13" s="8">
        <v>58</v>
      </c>
      <c r="I13" s="8">
        <f t="shared" si="0"/>
        <v>58</v>
      </c>
      <c r="J13" s="8">
        <v>1</v>
      </c>
      <c r="K13" s="43">
        <v>8</v>
      </c>
      <c r="L13" s="45">
        <f t="shared" ref="L13:M16" si="2">(D13+H13)/2</f>
        <v>57</v>
      </c>
      <c r="M13" s="45">
        <f t="shared" si="2"/>
        <v>57</v>
      </c>
      <c r="N13" s="45">
        <f t="shared" si="1"/>
        <v>7</v>
      </c>
      <c r="O13" s="45">
        <f t="shared" si="1"/>
        <v>20</v>
      </c>
    </row>
    <row r="14" spans="1:15" x14ac:dyDescent="0.25">
      <c r="A14" s="14">
        <v>6</v>
      </c>
      <c r="B14" s="15" t="s">
        <v>18</v>
      </c>
      <c r="C14" s="18" t="s">
        <v>33</v>
      </c>
      <c r="D14" s="36">
        <v>58.5</v>
      </c>
      <c r="E14" s="16">
        <v>58.5</v>
      </c>
      <c r="F14" s="37">
        <v>3</v>
      </c>
      <c r="G14" s="18">
        <v>12</v>
      </c>
      <c r="H14" s="8"/>
      <c r="I14" s="8">
        <f t="shared" si="0"/>
        <v>0</v>
      </c>
      <c r="J14" s="8">
        <v>1</v>
      </c>
      <c r="K14" s="43"/>
      <c r="L14" s="46">
        <f>(D14+H14)</f>
        <v>58.5</v>
      </c>
      <c r="M14" s="47">
        <f>(E14+I14)</f>
        <v>58.5</v>
      </c>
      <c r="N14" s="45">
        <f t="shared" si="1"/>
        <v>4</v>
      </c>
      <c r="O14" s="45">
        <f t="shared" si="1"/>
        <v>12</v>
      </c>
    </row>
    <row r="15" spans="1:15" x14ac:dyDescent="0.25">
      <c r="A15" s="14">
        <v>7</v>
      </c>
      <c r="B15" s="15" t="s">
        <v>20</v>
      </c>
      <c r="C15" s="18" t="s">
        <v>33</v>
      </c>
      <c r="D15" s="36">
        <v>67</v>
      </c>
      <c r="E15" s="16">
        <v>67</v>
      </c>
      <c r="F15" s="37">
        <v>20</v>
      </c>
      <c r="G15" s="18">
        <v>110</v>
      </c>
      <c r="H15" s="8"/>
      <c r="I15" s="8"/>
      <c r="J15" s="8">
        <v>5</v>
      </c>
      <c r="K15" s="43"/>
      <c r="L15" s="46">
        <f>(D15+H15)</f>
        <v>67</v>
      </c>
      <c r="M15" s="46">
        <f>(E15+I15)</f>
        <v>67</v>
      </c>
      <c r="N15" s="45">
        <f t="shared" si="1"/>
        <v>25</v>
      </c>
      <c r="O15" s="45">
        <f t="shared" si="1"/>
        <v>110</v>
      </c>
    </row>
    <row r="16" spans="1:15" x14ac:dyDescent="0.25">
      <c r="A16" s="14">
        <v>8</v>
      </c>
      <c r="B16" s="15" t="s">
        <v>19</v>
      </c>
      <c r="C16" s="18" t="s">
        <v>33</v>
      </c>
      <c r="D16" s="36"/>
      <c r="E16" s="16"/>
      <c r="F16" s="37"/>
      <c r="G16" s="18"/>
      <c r="H16" s="8"/>
      <c r="I16" s="8">
        <f t="shared" si="0"/>
        <v>0</v>
      </c>
      <c r="J16" s="8">
        <v>3</v>
      </c>
      <c r="K16" s="43"/>
      <c r="L16" s="45">
        <f t="shared" si="2"/>
        <v>0</v>
      </c>
      <c r="M16" s="45">
        <f t="shared" si="2"/>
        <v>0</v>
      </c>
      <c r="N16" s="45">
        <f t="shared" si="1"/>
        <v>3</v>
      </c>
      <c r="O16" s="45">
        <f t="shared" si="1"/>
        <v>0</v>
      </c>
    </row>
    <row r="17" spans="1:15" x14ac:dyDescent="0.25">
      <c r="A17" s="14">
        <v>9</v>
      </c>
      <c r="B17" s="15" t="s">
        <v>21</v>
      </c>
      <c r="C17" s="18" t="s">
        <v>33</v>
      </c>
      <c r="D17" s="36">
        <v>34.5</v>
      </c>
      <c r="E17" s="16">
        <v>34.5</v>
      </c>
      <c r="F17" s="37">
        <v>6</v>
      </c>
      <c r="G17" s="18">
        <v>15</v>
      </c>
      <c r="H17" s="8"/>
      <c r="I17" s="8">
        <f t="shared" si="0"/>
        <v>0</v>
      </c>
      <c r="J17" s="8">
        <v>2</v>
      </c>
      <c r="K17" s="43"/>
      <c r="L17" s="46">
        <f t="shared" ref="L17:M22" si="3">(D17+H17)</f>
        <v>34.5</v>
      </c>
      <c r="M17" s="47">
        <f t="shared" si="3"/>
        <v>34.5</v>
      </c>
      <c r="N17" s="45">
        <f t="shared" si="1"/>
        <v>8</v>
      </c>
      <c r="O17" s="45">
        <f t="shared" si="1"/>
        <v>15</v>
      </c>
    </row>
    <row r="18" spans="1:15" x14ac:dyDescent="0.25">
      <c r="A18" s="14">
        <v>10</v>
      </c>
      <c r="B18" s="17" t="s">
        <v>22</v>
      </c>
      <c r="C18" s="18" t="s">
        <v>33</v>
      </c>
      <c r="D18" s="35">
        <v>304.5</v>
      </c>
      <c r="E18" s="16">
        <v>304.5</v>
      </c>
      <c r="F18" s="37">
        <v>10</v>
      </c>
      <c r="G18" s="18">
        <v>18</v>
      </c>
      <c r="H18" s="8"/>
      <c r="I18" s="8">
        <f t="shared" si="0"/>
        <v>0</v>
      </c>
      <c r="J18" s="8">
        <v>1</v>
      </c>
      <c r="K18" s="43">
        <v>0</v>
      </c>
      <c r="L18" s="46">
        <f t="shared" si="3"/>
        <v>304.5</v>
      </c>
      <c r="M18" s="46">
        <f t="shared" si="3"/>
        <v>304.5</v>
      </c>
      <c r="N18" s="45">
        <f t="shared" si="1"/>
        <v>11</v>
      </c>
      <c r="O18" s="45">
        <f t="shared" si="1"/>
        <v>18</v>
      </c>
    </row>
    <row r="19" spans="1:15" x14ac:dyDescent="0.25">
      <c r="A19" s="14">
        <v>11</v>
      </c>
      <c r="B19" s="17" t="s">
        <v>23</v>
      </c>
      <c r="C19" s="18" t="s">
        <v>33</v>
      </c>
      <c r="D19" s="35"/>
      <c r="E19" s="18"/>
      <c r="F19" s="38"/>
      <c r="G19" s="18"/>
      <c r="H19" s="8">
        <v>526</v>
      </c>
      <c r="I19" s="8">
        <f t="shared" si="0"/>
        <v>526</v>
      </c>
      <c r="J19" s="8">
        <v>1</v>
      </c>
      <c r="K19" s="43">
        <v>3</v>
      </c>
      <c r="L19" s="46">
        <f t="shared" si="3"/>
        <v>526</v>
      </c>
      <c r="M19" s="46">
        <f t="shared" si="3"/>
        <v>526</v>
      </c>
      <c r="N19" s="45">
        <f t="shared" si="1"/>
        <v>1</v>
      </c>
      <c r="O19" s="45">
        <f t="shared" si="1"/>
        <v>3</v>
      </c>
    </row>
    <row r="20" spans="1:15" x14ac:dyDescent="0.25">
      <c r="A20" s="14">
        <v>12</v>
      </c>
      <c r="B20" s="17" t="s">
        <v>24</v>
      </c>
      <c r="C20" s="18" t="s">
        <v>33</v>
      </c>
      <c r="D20" s="35"/>
      <c r="E20" s="18"/>
      <c r="F20" s="38"/>
      <c r="G20" s="18"/>
      <c r="H20" s="8">
        <v>10.55</v>
      </c>
      <c r="I20" s="8">
        <f t="shared" si="0"/>
        <v>10.55</v>
      </c>
      <c r="J20" s="8">
        <v>5</v>
      </c>
      <c r="K20" s="43">
        <v>25</v>
      </c>
      <c r="L20" s="46">
        <f t="shared" si="3"/>
        <v>10.55</v>
      </c>
      <c r="M20" s="45">
        <f t="shared" si="3"/>
        <v>10.55</v>
      </c>
      <c r="N20" s="45">
        <f t="shared" si="1"/>
        <v>5</v>
      </c>
      <c r="O20" s="45">
        <f t="shared" si="1"/>
        <v>25</v>
      </c>
    </row>
    <row r="21" spans="1:15" x14ac:dyDescent="0.25">
      <c r="A21" s="14">
        <v>13</v>
      </c>
      <c r="B21" s="17" t="s">
        <v>25</v>
      </c>
      <c r="C21" s="18" t="s">
        <v>33</v>
      </c>
      <c r="D21" s="35"/>
      <c r="E21" s="18"/>
      <c r="F21" s="38"/>
      <c r="G21" s="18"/>
      <c r="H21" s="8">
        <v>35.5</v>
      </c>
      <c r="I21" s="8">
        <f t="shared" si="0"/>
        <v>35.5</v>
      </c>
      <c r="J21" s="8">
        <v>10</v>
      </c>
      <c r="K21" s="43">
        <v>100</v>
      </c>
      <c r="L21" s="46">
        <f t="shared" si="3"/>
        <v>35.5</v>
      </c>
      <c r="M21" s="46">
        <f t="shared" si="3"/>
        <v>35.5</v>
      </c>
      <c r="N21" s="45">
        <f t="shared" si="1"/>
        <v>10</v>
      </c>
      <c r="O21" s="45">
        <f t="shared" si="1"/>
        <v>100</v>
      </c>
    </row>
    <row r="22" spans="1:15" x14ac:dyDescent="0.25">
      <c r="A22" s="14">
        <v>14</v>
      </c>
      <c r="B22" s="17" t="s">
        <v>26</v>
      </c>
      <c r="C22" s="18" t="s">
        <v>33</v>
      </c>
      <c r="D22" s="35">
        <v>84</v>
      </c>
      <c r="E22" s="18">
        <v>84</v>
      </c>
      <c r="F22" s="18">
        <v>2</v>
      </c>
      <c r="G22" s="18">
        <v>4</v>
      </c>
      <c r="H22" s="8"/>
      <c r="I22" s="8">
        <f t="shared" si="0"/>
        <v>0</v>
      </c>
      <c r="J22" s="8">
        <v>0</v>
      </c>
      <c r="K22" s="43"/>
      <c r="L22" s="46">
        <f t="shared" si="3"/>
        <v>84</v>
      </c>
      <c r="M22" s="45">
        <f t="shared" si="3"/>
        <v>84</v>
      </c>
      <c r="N22" s="45">
        <f t="shared" si="1"/>
        <v>2</v>
      </c>
      <c r="O22" s="45">
        <f t="shared" si="1"/>
        <v>4</v>
      </c>
    </row>
    <row r="23" spans="1:15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36</v>
      </c>
      <c r="F23" s="18">
        <v>12</v>
      </c>
      <c r="G23" s="18">
        <v>40</v>
      </c>
      <c r="H23" s="8">
        <v>35.5</v>
      </c>
      <c r="I23" s="8">
        <f t="shared" si="0"/>
        <v>35.5</v>
      </c>
      <c r="J23" s="8">
        <v>6</v>
      </c>
      <c r="K23" s="43">
        <v>6</v>
      </c>
      <c r="L23" s="45">
        <f>(D23+H23)/2</f>
        <v>35.75</v>
      </c>
      <c r="M23" s="45">
        <f>(E23+I23)/2</f>
        <v>35.75</v>
      </c>
      <c r="N23" s="45">
        <f t="shared" si="1"/>
        <v>18</v>
      </c>
      <c r="O23" s="45">
        <f t="shared" si="1"/>
        <v>46</v>
      </c>
    </row>
    <row r="24" spans="1:15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45"/>
      <c r="M24" s="45"/>
      <c r="N24" s="45"/>
      <c r="O24" s="45"/>
    </row>
    <row r="25" spans="1:15" x14ac:dyDescent="0.25">
      <c r="A25" s="6">
        <v>1</v>
      </c>
      <c r="B25" s="8" t="s">
        <v>44</v>
      </c>
      <c r="C25" s="10" t="s">
        <v>33</v>
      </c>
      <c r="D25" s="8">
        <v>557</v>
      </c>
      <c r="E25" s="10">
        <v>557</v>
      </c>
      <c r="F25" s="10">
        <v>2</v>
      </c>
      <c r="G25" s="25">
        <v>7</v>
      </c>
      <c r="H25" s="8">
        <v>684</v>
      </c>
      <c r="I25" s="8">
        <f>H25</f>
        <v>684</v>
      </c>
      <c r="J25" s="8">
        <v>0</v>
      </c>
      <c r="K25" s="43">
        <v>6</v>
      </c>
      <c r="L25" s="45">
        <f>(D25+H25)/2</f>
        <v>620.5</v>
      </c>
      <c r="M25" s="45">
        <f>(E25+I25)/2</f>
        <v>620.5</v>
      </c>
      <c r="N25" s="45">
        <f t="shared" ref="N25:O53" si="4">F25+J25</f>
        <v>2</v>
      </c>
      <c r="O25" s="45">
        <f t="shared" si="4"/>
        <v>13</v>
      </c>
    </row>
    <row r="26" spans="1:15" x14ac:dyDescent="0.25">
      <c r="A26" s="6">
        <v>2</v>
      </c>
      <c r="B26" s="8" t="s">
        <v>43</v>
      </c>
      <c r="C26" s="10" t="s">
        <v>33</v>
      </c>
      <c r="D26" s="8"/>
      <c r="E26" s="10"/>
      <c r="F26" s="10"/>
      <c r="G26" s="25"/>
      <c r="H26" s="8">
        <v>802</v>
      </c>
      <c r="I26" s="8">
        <f t="shared" ref="I26:I35" si="5">H26</f>
        <v>802</v>
      </c>
      <c r="J26" s="8">
        <v>0</v>
      </c>
      <c r="K26" s="43">
        <v>2</v>
      </c>
      <c r="L26" s="45">
        <f t="shared" ref="L26:M28" si="6">(D26+H26)</f>
        <v>802</v>
      </c>
      <c r="M26" s="45">
        <f t="shared" si="6"/>
        <v>802</v>
      </c>
      <c r="N26" s="45">
        <f t="shared" si="4"/>
        <v>0</v>
      </c>
      <c r="O26" s="45">
        <f t="shared" si="4"/>
        <v>2</v>
      </c>
    </row>
    <row r="27" spans="1:15" x14ac:dyDescent="0.25">
      <c r="A27" s="6">
        <v>3</v>
      </c>
      <c r="B27" s="8" t="s">
        <v>2</v>
      </c>
      <c r="C27" s="10" t="s">
        <v>33</v>
      </c>
      <c r="D27" s="8">
        <v>567</v>
      </c>
      <c r="E27" s="10">
        <v>567</v>
      </c>
      <c r="F27" s="10">
        <v>4</v>
      </c>
      <c r="G27" s="25">
        <v>7</v>
      </c>
      <c r="H27" s="8"/>
      <c r="I27" s="8">
        <f t="shared" si="5"/>
        <v>0</v>
      </c>
      <c r="J27" s="8"/>
      <c r="K27" s="43"/>
      <c r="L27" s="45">
        <f t="shared" si="6"/>
        <v>567</v>
      </c>
      <c r="M27" s="45">
        <f t="shared" si="6"/>
        <v>567</v>
      </c>
      <c r="N27" s="45">
        <f t="shared" si="4"/>
        <v>4</v>
      </c>
      <c r="O27" s="45">
        <f t="shared" si="4"/>
        <v>7</v>
      </c>
    </row>
    <row r="28" spans="1:15" ht="28.5" customHeight="1" x14ac:dyDescent="0.25">
      <c r="A28" s="6">
        <v>4</v>
      </c>
      <c r="B28" s="11" t="s">
        <v>1</v>
      </c>
      <c r="C28" s="10" t="s">
        <v>33</v>
      </c>
      <c r="D28" s="11">
        <v>837.2</v>
      </c>
      <c r="E28" s="10">
        <v>837.2</v>
      </c>
      <c r="F28" s="10"/>
      <c r="G28" s="25">
        <v>1</v>
      </c>
      <c r="H28" s="8"/>
      <c r="I28" s="8">
        <f t="shared" si="5"/>
        <v>0</v>
      </c>
      <c r="J28" s="8"/>
      <c r="K28" s="43"/>
      <c r="L28" s="45">
        <f t="shared" si="6"/>
        <v>837.2</v>
      </c>
      <c r="M28" s="45">
        <f t="shared" si="6"/>
        <v>837.2</v>
      </c>
      <c r="N28" s="45">
        <f t="shared" si="4"/>
        <v>0</v>
      </c>
      <c r="O28" s="45">
        <f t="shared" si="4"/>
        <v>1</v>
      </c>
    </row>
    <row r="29" spans="1:15" x14ac:dyDescent="0.25">
      <c r="A29" s="6">
        <v>5</v>
      </c>
      <c r="B29" s="2" t="s">
        <v>41</v>
      </c>
      <c r="C29" s="10" t="s">
        <v>33</v>
      </c>
      <c r="D29" s="2"/>
      <c r="E29" s="3"/>
      <c r="F29" s="39">
        <v>20</v>
      </c>
      <c r="G29" s="25"/>
      <c r="H29" s="8"/>
      <c r="I29" s="8">
        <f t="shared" si="5"/>
        <v>0</v>
      </c>
      <c r="J29" s="8">
        <v>5</v>
      </c>
      <c r="K29" s="43"/>
      <c r="L29" s="45">
        <f t="shared" ref="L29:M38" si="7">(D29+H29)/2</f>
        <v>0</v>
      </c>
      <c r="M29" s="45">
        <f t="shared" si="7"/>
        <v>0</v>
      </c>
      <c r="N29" s="45">
        <f t="shared" si="4"/>
        <v>25</v>
      </c>
      <c r="O29" s="45">
        <f t="shared" si="4"/>
        <v>0</v>
      </c>
    </row>
    <row r="30" spans="1:15" x14ac:dyDescent="0.25">
      <c r="A30" s="6">
        <v>6</v>
      </c>
      <c r="B30" s="4" t="s">
        <v>42</v>
      </c>
      <c r="C30" s="10" t="s">
        <v>33</v>
      </c>
      <c r="D30" s="4"/>
      <c r="E30" s="5"/>
      <c r="F30" s="40">
        <v>20</v>
      </c>
      <c r="G30" s="25"/>
      <c r="H30" s="8"/>
      <c r="I30" s="8"/>
      <c r="J30" s="8">
        <v>5</v>
      </c>
      <c r="K30" s="43"/>
      <c r="L30" s="45">
        <f t="shared" si="7"/>
        <v>0</v>
      </c>
      <c r="M30" s="45">
        <f t="shared" si="7"/>
        <v>0</v>
      </c>
      <c r="N30" s="45">
        <f t="shared" si="4"/>
        <v>25</v>
      </c>
      <c r="O30" s="45">
        <f t="shared" si="4"/>
        <v>0</v>
      </c>
    </row>
    <row r="31" spans="1:15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40">
        <v>5</v>
      </c>
      <c r="G31" s="25">
        <v>31</v>
      </c>
      <c r="H31" s="34">
        <v>382.6</v>
      </c>
      <c r="I31" s="8">
        <f t="shared" si="5"/>
        <v>382.6</v>
      </c>
      <c r="J31" s="8">
        <v>5</v>
      </c>
      <c r="K31" s="43">
        <v>10</v>
      </c>
      <c r="L31" s="45">
        <f t="shared" si="7"/>
        <v>417.05</v>
      </c>
      <c r="M31" s="45">
        <f t="shared" si="7"/>
        <v>417.05</v>
      </c>
      <c r="N31" s="45">
        <f t="shared" si="4"/>
        <v>10</v>
      </c>
      <c r="O31" s="45">
        <f t="shared" si="4"/>
        <v>41</v>
      </c>
    </row>
    <row r="32" spans="1:15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40">
        <v>8</v>
      </c>
      <c r="G32" s="25">
        <v>28</v>
      </c>
      <c r="H32" s="34">
        <v>295</v>
      </c>
      <c r="I32" s="34">
        <f t="shared" si="5"/>
        <v>295</v>
      </c>
      <c r="J32" s="8">
        <v>5</v>
      </c>
      <c r="K32" s="43">
        <v>8</v>
      </c>
      <c r="L32" s="48">
        <f>(D32+H32)/2</f>
        <v>376.25</v>
      </c>
      <c r="M32" s="48">
        <f>(E32+I32)/2</f>
        <v>376.25</v>
      </c>
      <c r="N32" s="45">
        <f t="shared" si="4"/>
        <v>13</v>
      </c>
      <c r="O32" s="45">
        <f t="shared" si="4"/>
        <v>36</v>
      </c>
    </row>
    <row r="33" spans="1:15" x14ac:dyDescent="0.25">
      <c r="A33" s="6">
        <v>9</v>
      </c>
      <c r="B33" s="4" t="s">
        <v>11</v>
      </c>
      <c r="C33" s="10" t="s">
        <v>33</v>
      </c>
      <c r="D33" s="4"/>
      <c r="E33" s="5"/>
      <c r="F33" s="40">
        <v>30</v>
      </c>
      <c r="G33" s="25"/>
      <c r="H33" s="8"/>
      <c r="I33" s="8">
        <f t="shared" si="5"/>
        <v>0</v>
      </c>
      <c r="J33" s="8">
        <v>5</v>
      </c>
      <c r="K33" s="43"/>
      <c r="L33" s="45">
        <f t="shared" si="7"/>
        <v>0</v>
      </c>
      <c r="M33" s="45">
        <f t="shared" si="7"/>
        <v>0</v>
      </c>
      <c r="N33" s="45">
        <f t="shared" si="4"/>
        <v>35</v>
      </c>
      <c r="O33" s="45">
        <f t="shared" si="4"/>
        <v>0</v>
      </c>
    </row>
    <row r="34" spans="1:15" x14ac:dyDescent="0.25">
      <c r="A34" s="27">
        <v>10</v>
      </c>
      <c r="B34" s="4" t="s">
        <v>45</v>
      </c>
      <c r="C34" s="10" t="s">
        <v>33</v>
      </c>
      <c r="D34" s="4"/>
      <c r="E34" s="5"/>
      <c r="F34" s="40">
        <v>30</v>
      </c>
      <c r="G34" s="25"/>
      <c r="H34" s="8"/>
      <c r="I34" s="8"/>
      <c r="J34" s="8"/>
      <c r="K34" s="43"/>
      <c r="L34" s="45">
        <f t="shared" si="7"/>
        <v>0</v>
      </c>
      <c r="M34" s="45">
        <f t="shared" si="7"/>
        <v>0</v>
      </c>
      <c r="N34" s="45">
        <f t="shared" si="4"/>
        <v>30</v>
      </c>
      <c r="O34" s="45">
        <f t="shared" si="4"/>
        <v>0</v>
      </c>
    </row>
    <row r="35" spans="1:15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40">
        <v>10</v>
      </c>
      <c r="G35" s="25">
        <v>45</v>
      </c>
      <c r="H35" s="8">
        <v>103</v>
      </c>
      <c r="I35" s="8">
        <f t="shared" si="5"/>
        <v>103</v>
      </c>
      <c r="J35" s="8"/>
      <c r="K35" s="43">
        <v>70</v>
      </c>
      <c r="L35" s="45">
        <f t="shared" si="7"/>
        <v>111.25</v>
      </c>
      <c r="M35" s="45">
        <f t="shared" si="7"/>
        <v>111.25</v>
      </c>
      <c r="N35" s="45">
        <f t="shared" si="4"/>
        <v>10</v>
      </c>
      <c r="O35" s="45">
        <f t="shared" si="4"/>
        <v>115</v>
      </c>
    </row>
    <row r="36" spans="1:15" x14ac:dyDescent="0.25">
      <c r="A36" s="31">
        <v>12</v>
      </c>
      <c r="B36" s="30" t="s">
        <v>50</v>
      </c>
      <c r="C36" s="10" t="s">
        <v>33</v>
      </c>
      <c r="D36" s="27"/>
      <c r="E36" s="27"/>
      <c r="F36" s="5"/>
      <c r="G36" s="25"/>
      <c r="H36" s="27"/>
      <c r="I36" s="27"/>
      <c r="J36" s="5"/>
      <c r="K36" s="44"/>
      <c r="L36" s="45">
        <f t="shared" si="7"/>
        <v>0</v>
      </c>
      <c r="M36" s="45">
        <f t="shared" si="7"/>
        <v>0</v>
      </c>
      <c r="N36" s="45">
        <f t="shared" si="4"/>
        <v>0</v>
      </c>
      <c r="O36" s="45">
        <f t="shared" si="4"/>
        <v>0</v>
      </c>
    </row>
    <row r="37" spans="1:15" x14ac:dyDescent="0.25">
      <c r="A37" s="31">
        <v>13</v>
      </c>
      <c r="B37" s="30" t="s">
        <v>49</v>
      </c>
      <c r="C37" s="10" t="s">
        <v>33</v>
      </c>
      <c r="D37" s="27"/>
      <c r="E37" s="27"/>
      <c r="F37" s="5"/>
      <c r="G37" s="25"/>
      <c r="H37" s="27"/>
      <c r="I37" s="27"/>
      <c r="J37" s="5"/>
      <c r="K37" s="44"/>
      <c r="L37" s="45">
        <f t="shared" si="7"/>
        <v>0</v>
      </c>
      <c r="M37" s="45">
        <f t="shared" si="7"/>
        <v>0</v>
      </c>
      <c r="N37" s="45">
        <f t="shared" si="4"/>
        <v>0</v>
      </c>
      <c r="O37" s="45">
        <f t="shared" si="4"/>
        <v>0</v>
      </c>
    </row>
    <row r="38" spans="1:15" x14ac:dyDescent="0.25">
      <c r="A38" s="31">
        <v>14</v>
      </c>
      <c r="B38" s="30" t="s">
        <v>51</v>
      </c>
      <c r="C38" s="10" t="s">
        <v>33</v>
      </c>
      <c r="D38" s="27"/>
      <c r="E38" s="27"/>
      <c r="F38" s="5"/>
      <c r="G38" s="25"/>
      <c r="H38" s="27"/>
      <c r="I38" s="27"/>
      <c r="J38" s="5"/>
      <c r="K38" s="44"/>
      <c r="L38" s="45">
        <f t="shared" si="7"/>
        <v>0</v>
      </c>
      <c r="M38" s="45">
        <f t="shared" si="7"/>
        <v>0</v>
      </c>
      <c r="N38" s="45">
        <f t="shared" si="4"/>
        <v>0</v>
      </c>
      <c r="O38" s="45">
        <f t="shared" si="4"/>
        <v>0</v>
      </c>
    </row>
    <row r="39" spans="1:15" x14ac:dyDescent="0.25">
      <c r="A39" s="31">
        <v>15</v>
      </c>
      <c r="B39" s="30" t="s">
        <v>52</v>
      </c>
      <c r="C39" s="10" t="s">
        <v>33</v>
      </c>
      <c r="D39" s="27"/>
      <c r="E39" s="27"/>
      <c r="F39" s="5"/>
      <c r="G39" s="25"/>
      <c r="H39" s="27">
        <v>399</v>
      </c>
      <c r="I39" s="27">
        <v>399</v>
      </c>
      <c r="J39" s="5">
        <v>1</v>
      </c>
      <c r="K39" s="44">
        <v>18</v>
      </c>
      <c r="L39" s="45">
        <f>(D39+H39)</f>
        <v>399</v>
      </c>
      <c r="M39" s="45">
        <f>(E39+I39)</f>
        <v>399</v>
      </c>
      <c r="N39" s="45">
        <f t="shared" si="4"/>
        <v>1</v>
      </c>
      <c r="O39" s="45">
        <f t="shared" si="4"/>
        <v>18</v>
      </c>
    </row>
    <row r="40" spans="1:15" x14ac:dyDescent="0.25">
      <c r="A40" s="31">
        <v>16</v>
      </c>
      <c r="B40" s="30" t="s">
        <v>53</v>
      </c>
      <c r="C40" s="10" t="s">
        <v>33</v>
      </c>
      <c r="D40" s="27">
        <v>47</v>
      </c>
      <c r="E40" s="27">
        <v>47</v>
      </c>
      <c r="F40" s="5">
        <v>2</v>
      </c>
      <c r="G40" s="25">
        <v>20</v>
      </c>
      <c r="H40" s="27"/>
      <c r="I40" s="27"/>
      <c r="J40" s="5"/>
      <c r="K40" s="44"/>
      <c r="L40" s="45">
        <f>(D40+H40)</f>
        <v>47</v>
      </c>
      <c r="M40" s="45">
        <f>(E40+I40)</f>
        <v>47</v>
      </c>
      <c r="N40" s="45">
        <f t="shared" si="4"/>
        <v>2</v>
      </c>
      <c r="O40" s="45">
        <f t="shared" si="4"/>
        <v>20</v>
      </c>
    </row>
    <row r="41" spans="1:15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45"/>
      <c r="M41" s="45"/>
      <c r="N41" s="45"/>
      <c r="O41" s="45"/>
    </row>
    <row r="42" spans="1:15" x14ac:dyDescent="0.25">
      <c r="A42" s="6">
        <v>1</v>
      </c>
      <c r="B42" s="7" t="s">
        <v>3</v>
      </c>
      <c r="C42" s="10" t="s">
        <v>33</v>
      </c>
      <c r="D42" s="7"/>
      <c r="E42" s="5"/>
      <c r="F42" s="5"/>
      <c r="G42" s="25"/>
      <c r="H42" s="8"/>
      <c r="I42" s="8">
        <f>H42</f>
        <v>0</v>
      </c>
      <c r="J42" s="8"/>
      <c r="K42" s="43"/>
      <c r="L42" s="45"/>
      <c r="M42" s="45"/>
      <c r="N42" s="45">
        <f t="shared" si="4"/>
        <v>0</v>
      </c>
      <c r="O42" s="45">
        <f t="shared" si="4"/>
        <v>0</v>
      </c>
    </row>
    <row r="43" spans="1:15" x14ac:dyDescent="0.25">
      <c r="A43" s="6">
        <v>2</v>
      </c>
      <c r="B43" s="7" t="s">
        <v>4</v>
      </c>
      <c r="C43" s="23" t="s">
        <v>34</v>
      </c>
      <c r="D43" s="7">
        <v>43</v>
      </c>
      <c r="E43" s="5">
        <v>43</v>
      </c>
      <c r="F43" s="40">
        <v>5</v>
      </c>
      <c r="G43" s="25">
        <v>200</v>
      </c>
      <c r="H43" s="8"/>
      <c r="I43" s="8">
        <f t="shared" ref="I43:I49" si="8">H43</f>
        <v>0</v>
      </c>
      <c r="J43" s="8">
        <v>5</v>
      </c>
      <c r="K43" s="43"/>
      <c r="L43" s="45">
        <f>D43</f>
        <v>43</v>
      </c>
      <c r="M43" s="45">
        <f>E43</f>
        <v>43</v>
      </c>
      <c r="N43" s="45">
        <f t="shared" si="4"/>
        <v>10</v>
      </c>
      <c r="O43" s="45">
        <f t="shared" si="4"/>
        <v>200</v>
      </c>
    </row>
    <row r="44" spans="1:15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2.5</v>
      </c>
      <c r="F44" s="40">
        <v>30</v>
      </c>
      <c r="G44" s="25">
        <v>200</v>
      </c>
      <c r="H44" s="8">
        <v>5</v>
      </c>
      <c r="I44" s="8">
        <v>5</v>
      </c>
      <c r="J44" s="8">
        <v>15</v>
      </c>
      <c r="K44" s="43">
        <v>700</v>
      </c>
      <c r="L44" s="45">
        <f>(D44+H44)/2</f>
        <v>3.75</v>
      </c>
      <c r="M44" s="45">
        <f>(E44+I44)/2</f>
        <v>3.75</v>
      </c>
      <c r="N44" s="45">
        <f t="shared" si="4"/>
        <v>45</v>
      </c>
      <c r="O44" s="45">
        <f t="shared" si="4"/>
        <v>900</v>
      </c>
    </row>
    <row r="45" spans="1:15" x14ac:dyDescent="0.25">
      <c r="A45" s="6">
        <v>4</v>
      </c>
      <c r="B45" s="7" t="s">
        <v>6</v>
      </c>
      <c r="C45" s="23" t="s">
        <v>33</v>
      </c>
      <c r="D45" s="7"/>
      <c r="E45" s="5"/>
      <c r="F45" s="40"/>
      <c r="G45" s="25"/>
      <c r="H45" s="8"/>
      <c r="I45" s="8">
        <f t="shared" si="8"/>
        <v>0</v>
      </c>
      <c r="J45" s="8"/>
      <c r="K45" s="43"/>
      <c r="L45" s="45"/>
      <c r="M45" s="45"/>
      <c r="N45" s="45">
        <f t="shared" si="4"/>
        <v>0</v>
      </c>
      <c r="O45" s="45">
        <f t="shared" si="4"/>
        <v>0</v>
      </c>
    </row>
    <row r="46" spans="1:15" x14ac:dyDescent="0.25">
      <c r="A46" s="6">
        <v>5</v>
      </c>
      <c r="B46" s="7" t="s">
        <v>7</v>
      </c>
      <c r="C46" s="23" t="s">
        <v>33</v>
      </c>
      <c r="D46" s="7">
        <v>10.5</v>
      </c>
      <c r="E46" s="5">
        <v>10.5</v>
      </c>
      <c r="F46" s="40">
        <v>25</v>
      </c>
      <c r="G46" s="25">
        <v>100</v>
      </c>
      <c r="H46" s="8"/>
      <c r="I46" s="8">
        <f t="shared" si="8"/>
        <v>0</v>
      </c>
      <c r="J46" s="8">
        <v>10</v>
      </c>
      <c r="K46" s="43"/>
      <c r="L46" s="45">
        <f>D46</f>
        <v>10.5</v>
      </c>
      <c r="M46" s="45">
        <f>E46</f>
        <v>10.5</v>
      </c>
      <c r="N46" s="45">
        <f t="shared" si="4"/>
        <v>35</v>
      </c>
      <c r="O46" s="45">
        <f t="shared" si="4"/>
        <v>100</v>
      </c>
    </row>
    <row r="47" spans="1:15" x14ac:dyDescent="0.25">
      <c r="A47" s="6">
        <v>6</v>
      </c>
      <c r="B47" s="7" t="s">
        <v>8</v>
      </c>
      <c r="C47" s="23" t="s">
        <v>33</v>
      </c>
      <c r="D47" s="23"/>
      <c r="E47" s="23"/>
      <c r="F47" s="5"/>
      <c r="G47" s="25"/>
      <c r="H47" s="8"/>
      <c r="I47" s="8"/>
      <c r="J47" s="8"/>
      <c r="K47" s="43"/>
      <c r="L47" s="45"/>
      <c r="M47" s="45"/>
      <c r="N47" s="45">
        <f t="shared" si="4"/>
        <v>0</v>
      </c>
      <c r="O47" s="45">
        <f t="shared" si="4"/>
        <v>0</v>
      </c>
    </row>
    <row r="48" spans="1:15" x14ac:dyDescent="0.25">
      <c r="A48" s="6">
        <v>7</v>
      </c>
      <c r="B48" s="7" t="s">
        <v>35</v>
      </c>
      <c r="C48" s="23" t="s">
        <v>33</v>
      </c>
      <c r="D48" s="23"/>
      <c r="E48" s="23"/>
      <c r="F48" s="5"/>
      <c r="G48" s="25"/>
      <c r="H48" s="8"/>
      <c r="I48" s="8">
        <f t="shared" si="8"/>
        <v>0</v>
      </c>
      <c r="J48" s="8"/>
      <c r="K48" s="43"/>
      <c r="L48" s="45"/>
      <c r="M48" s="45"/>
      <c r="N48" s="45">
        <f t="shared" si="4"/>
        <v>0</v>
      </c>
      <c r="O48" s="45">
        <f t="shared" si="4"/>
        <v>0</v>
      </c>
    </row>
    <row r="49" spans="1:15" x14ac:dyDescent="0.25">
      <c r="A49" s="6">
        <v>8</v>
      </c>
      <c r="B49" s="7" t="s">
        <v>36</v>
      </c>
      <c r="C49" s="23" t="s">
        <v>33</v>
      </c>
      <c r="D49" s="23"/>
      <c r="E49" s="5"/>
      <c r="F49" s="5"/>
      <c r="G49" s="25"/>
      <c r="H49" s="8"/>
      <c r="I49" s="8">
        <f t="shared" si="8"/>
        <v>0</v>
      </c>
      <c r="J49" s="8"/>
      <c r="K49" s="43"/>
      <c r="L49" s="45"/>
      <c r="M49" s="45"/>
      <c r="N49" s="45">
        <f t="shared" si="4"/>
        <v>0</v>
      </c>
      <c r="O49" s="45">
        <f t="shared" si="4"/>
        <v>0</v>
      </c>
    </row>
    <row r="50" spans="1:15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45"/>
      <c r="M50" s="45"/>
      <c r="N50" s="45"/>
      <c r="O50" s="45"/>
    </row>
    <row r="51" spans="1:15" x14ac:dyDescent="0.25">
      <c r="A51" s="6">
        <v>1</v>
      </c>
      <c r="B51" s="7" t="s">
        <v>38</v>
      </c>
      <c r="C51" s="23" t="s">
        <v>37</v>
      </c>
      <c r="D51" s="23"/>
      <c r="E51" s="23"/>
      <c r="F51" s="5"/>
      <c r="G51" s="25"/>
      <c r="H51" s="23"/>
      <c r="I51" s="23"/>
      <c r="J51" s="5"/>
      <c r="K51" s="44"/>
      <c r="L51" s="45"/>
      <c r="M51" s="45"/>
      <c r="N51" s="45">
        <f t="shared" si="4"/>
        <v>0</v>
      </c>
      <c r="O51" s="45">
        <f t="shared" si="4"/>
        <v>0</v>
      </c>
    </row>
    <row r="52" spans="1:15" ht="63" x14ac:dyDescent="0.25">
      <c r="A52" s="6">
        <v>2</v>
      </c>
      <c r="B52" s="22" t="s">
        <v>39</v>
      </c>
      <c r="C52" s="24" t="s">
        <v>33</v>
      </c>
      <c r="D52" s="23"/>
      <c r="E52" s="23"/>
      <c r="F52" s="5"/>
      <c r="G52" s="25"/>
      <c r="H52" s="23"/>
      <c r="I52" s="23"/>
      <c r="J52" s="5"/>
      <c r="K52" s="44"/>
      <c r="L52" s="45"/>
      <c r="M52" s="45"/>
      <c r="N52" s="45">
        <f t="shared" si="4"/>
        <v>0</v>
      </c>
      <c r="O52" s="45">
        <f t="shared" si="4"/>
        <v>0</v>
      </c>
    </row>
    <row r="53" spans="1:15" x14ac:dyDescent="0.25">
      <c r="A53" s="6">
        <v>3</v>
      </c>
      <c r="B53" s="7" t="s">
        <v>40</v>
      </c>
      <c r="C53" s="23" t="s">
        <v>37</v>
      </c>
      <c r="D53" s="41">
        <v>800</v>
      </c>
      <c r="E53" s="40">
        <v>1015</v>
      </c>
      <c r="F53" s="40">
        <v>1</v>
      </c>
      <c r="G53" s="42">
        <v>4</v>
      </c>
      <c r="H53" s="23"/>
      <c r="I53" s="23"/>
      <c r="J53" s="5"/>
      <c r="K53" s="44"/>
      <c r="L53" s="45">
        <f>D53</f>
        <v>800</v>
      </c>
      <c r="M53" s="45">
        <f>E53</f>
        <v>1015</v>
      </c>
      <c r="N53" s="45">
        <f t="shared" si="4"/>
        <v>1</v>
      </c>
      <c r="O53" s="45">
        <f t="shared" si="4"/>
        <v>4</v>
      </c>
    </row>
    <row r="54" spans="1:15" x14ac:dyDescent="0.25">
      <c r="A54" s="20"/>
      <c r="B54" s="12"/>
      <c r="C54" s="12"/>
      <c r="D54" s="28"/>
      <c r="E54" s="13"/>
      <c r="F54" s="13"/>
      <c r="G54" s="21"/>
    </row>
    <row r="57" spans="1:15" x14ac:dyDescent="0.25">
      <c r="D57" s="29"/>
    </row>
  </sheetData>
  <mergeCells count="25">
    <mergeCell ref="A50:K50"/>
    <mergeCell ref="M6:M7"/>
    <mergeCell ref="N6:N7"/>
    <mergeCell ref="O6:O7"/>
    <mergeCell ref="A8:K8"/>
    <mergeCell ref="A24:K24"/>
    <mergeCell ref="A41:K41"/>
    <mergeCell ref="L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K1"/>
    <mergeCell ref="A2:E2"/>
    <mergeCell ref="A4:G4"/>
    <mergeCell ref="A5:A7"/>
    <mergeCell ref="B5:B7"/>
    <mergeCell ref="C5:C7"/>
    <mergeCell ref="D5:G5"/>
    <mergeCell ref="H5:K5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A24" sqref="A24:K24"/>
    </sheetView>
  </sheetViews>
  <sheetFormatPr defaultRowHeight="15.75" x14ac:dyDescent="0.25"/>
  <cols>
    <col min="1" max="1" width="5.85546875" style="142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42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42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10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10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1</v>
      </c>
      <c r="G10" s="18">
        <v>11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1</v>
      </c>
      <c r="O10" s="45">
        <f t="shared" si="1"/>
        <v>11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1</v>
      </c>
      <c r="G11" s="18">
        <v>9</v>
      </c>
      <c r="H11" s="65"/>
      <c r="I11" s="65"/>
      <c r="J11" s="8"/>
      <c r="K11" s="43"/>
      <c r="L11" s="79">
        <f t="shared" si="0"/>
        <v>77</v>
      </c>
      <c r="M11" s="79">
        <f>AVERAGE(E11,I11)</f>
        <v>79</v>
      </c>
      <c r="N11" s="45">
        <f t="shared" si="1"/>
        <v>1</v>
      </c>
      <c r="O11" s="45">
        <f t="shared" si="1"/>
        <v>9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10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10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22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22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6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6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15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15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6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6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>
        <v>526</v>
      </c>
      <c r="I19" s="65">
        <f t="shared" ref="I19:I20" si="2">H19</f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19</v>
      </c>
      <c r="E20" s="18">
        <v>19</v>
      </c>
      <c r="F20" s="126">
        <v>2</v>
      </c>
      <c r="G20" s="18">
        <v>9</v>
      </c>
      <c r="H20" s="65">
        <v>10.55</v>
      </c>
      <c r="I20" s="65">
        <f t="shared" si="2"/>
        <v>10.55</v>
      </c>
      <c r="J20" s="8">
        <v>5</v>
      </c>
      <c r="K20" s="43">
        <v>22</v>
      </c>
      <c r="L20" s="79">
        <f t="shared" si="0"/>
        <v>14.775</v>
      </c>
      <c r="M20" s="79">
        <f t="shared" si="0"/>
        <v>14.775</v>
      </c>
      <c r="N20" s="45">
        <f t="shared" si="1"/>
        <v>7</v>
      </c>
      <c r="O20" s="45">
        <f t="shared" si="1"/>
        <v>31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</v>
      </c>
      <c r="G21" s="18">
        <v>88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</v>
      </c>
      <c r="O21" s="45">
        <f t="shared" si="1"/>
        <v>88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10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10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6</v>
      </c>
      <c r="G23" s="18">
        <v>12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6</v>
      </c>
      <c r="O23" s="45">
        <f t="shared" si="1"/>
        <v>12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605.75</v>
      </c>
      <c r="M25" s="79">
        <f t="shared" si="0"/>
        <v>625.75</v>
      </c>
      <c r="N25" s="45">
        <f t="shared" si="1"/>
        <v>0</v>
      </c>
      <c r="O25" s="45">
        <f t="shared" si="1"/>
        <v>9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815.5</v>
      </c>
      <c r="M26" s="94">
        <f t="shared" si="0"/>
        <v>856.25</v>
      </c>
      <c r="N26" s="45">
        <f t="shared" si="1"/>
        <v>0</v>
      </c>
      <c r="O26" s="45">
        <f t="shared" si="1"/>
        <v>5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2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2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20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20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22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22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12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15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15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/>
      <c r="E33" s="5"/>
      <c r="F33" s="78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/>
      <c r="E34" s="5"/>
      <c r="F34" s="78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44</v>
      </c>
      <c r="H35" s="65">
        <v>103</v>
      </c>
      <c r="I35" s="65">
        <f t="shared" si="3"/>
        <v>103</v>
      </c>
      <c r="J35" s="8"/>
      <c r="K35" s="43">
        <v>50</v>
      </c>
      <c r="L35" s="79">
        <f t="shared" si="0"/>
        <v>111.25</v>
      </c>
      <c r="M35" s="79">
        <f t="shared" si="0"/>
        <v>111.25</v>
      </c>
      <c r="N35" s="45">
        <f t="shared" si="1"/>
        <v>2</v>
      </c>
      <c r="O35" s="45">
        <f t="shared" si="1"/>
        <v>94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4">AVERAGE(D37,H37)</f>
        <v>#DIV/0!</v>
      </c>
      <c r="M37" s="79" t="e">
        <f t="shared" si="4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50</v>
      </c>
      <c r="H38" s="70"/>
      <c r="I38" s="70"/>
      <c r="J38" s="5"/>
      <c r="K38" s="44"/>
      <c r="L38" s="79">
        <f t="shared" si="4"/>
        <v>118.5</v>
      </c>
      <c r="M38" s="79">
        <f t="shared" si="4"/>
        <v>118.5</v>
      </c>
      <c r="N38" s="45">
        <f t="shared" si="1"/>
        <v>1</v>
      </c>
      <c r="O38" s="45">
        <f t="shared" si="1"/>
        <v>50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20</v>
      </c>
      <c r="H39" s="70">
        <v>398</v>
      </c>
      <c r="I39" s="70">
        <v>398</v>
      </c>
      <c r="J39" s="5">
        <v>1</v>
      </c>
      <c r="K39" s="44">
        <v>21</v>
      </c>
      <c r="L39" s="79">
        <f t="shared" si="0"/>
        <v>397.5</v>
      </c>
      <c r="M39" s="79">
        <f t="shared" si="0"/>
        <v>397.5</v>
      </c>
      <c r="N39" s="45">
        <f t="shared" si="1"/>
        <v>2</v>
      </c>
      <c r="O39" s="45">
        <f t="shared" si="1"/>
        <v>41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22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22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/>
      <c r="I43" s="65"/>
      <c r="J43" s="8"/>
      <c r="K43" s="43"/>
      <c r="L43" s="79">
        <f t="shared" si="0"/>
        <v>35</v>
      </c>
      <c r="M43" s="79">
        <f t="shared" si="0"/>
        <v>53</v>
      </c>
      <c r="N43" s="45">
        <f t="shared" si="1"/>
        <v>1</v>
      </c>
      <c r="O43" s="45">
        <f t="shared" si="1"/>
        <v>50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15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16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382</v>
      </c>
      <c r="H46" s="65"/>
      <c r="I46" s="65"/>
      <c r="J46" s="8"/>
      <c r="K46" s="43"/>
      <c r="L46" s="79">
        <f t="shared" si="0"/>
        <v>5</v>
      </c>
      <c r="M46" s="79">
        <f t="shared" si="0"/>
        <v>11</v>
      </c>
      <c r="N46" s="45">
        <f t="shared" si="1"/>
        <v>1</v>
      </c>
      <c r="O46" s="45">
        <f t="shared" si="1"/>
        <v>382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8" workbookViewId="0">
      <selection activeCell="G45" sqref="G45"/>
    </sheetView>
  </sheetViews>
  <sheetFormatPr defaultRowHeight="15.75" x14ac:dyDescent="0.25"/>
  <cols>
    <col min="1" max="1" width="5.85546875" style="143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43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43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12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12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1</v>
      </c>
      <c r="G10" s="18">
        <v>32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1</v>
      </c>
      <c r="O10" s="45">
        <f t="shared" si="1"/>
        <v>32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1</v>
      </c>
      <c r="G11" s="18">
        <v>11</v>
      </c>
      <c r="H11" s="65">
        <v>31.5</v>
      </c>
      <c r="I11" s="65">
        <v>31.5</v>
      </c>
      <c r="J11" s="8"/>
      <c r="K11" s="43">
        <v>2</v>
      </c>
      <c r="L11" s="79">
        <f t="shared" si="0"/>
        <v>54.25</v>
      </c>
      <c r="M11" s="79">
        <f>AVERAGE(E11,I11)</f>
        <v>55.25</v>
      </c>
      <c r="N11" s="45">
        <f t="shared" si="1"/>
        <v>1</v>
      </c>
      <c r="O11" s="45">
        <f t="shared" si="1"/>
        <v>13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21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21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12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29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29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30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25.5</v>
      </c>
      <c r="E20" s="18">
        <v>25.5</v>
      </c>
      <c r="F20" s="126">
        <v>2</v>
      </c>
      <c r="G20" s="18">
        <v>24</v>
      </c>
      <c r="H20" s="65"/>
      <c r="I20" s="65"/>
      <c r="J20" s="8"/>
      <c r="K20" s="43"/>
      <c r="L20" s="79">
        <f t="shared" si="0"/>
        <v>25.5</v>
      </c>
      <c r="M20" s="79">
        <f t="shared" si="0"/>
        <v>25.5</v>
      </c>
      <c r="N20" s="45">
        <f t="shared" si="1"/>
        <v>2</v>
      </c>
      <c r="O20" s="45">
        <f t="shared" si="1"/>
        <v>24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</v>
      </c>
      <c r="G21" s="18">
        <v>48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</v>
      </c>
      <c r="O21" s="45">
        <f t="shared" si="1"/>
        <v>48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10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10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6</v>
      </c>
      <c r="G23" s="18">
        <v>32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6</v>
      </c>
      <c r="O23" s="45">
        <f t="shared" si="1"/>
        <v>32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507</v>
      </c>
      <c r="I25" s="65">
        <f>H25</f>
        <v>507</v>
      </c>
      <c r="J25" s="8"/>
      <c r="K25" s="43">
        <v>11</v>
      </c>
      <c r="L25" s="79">
        <f t="shared" si="0"/>
        <v>517.25</v>
      </c>
      <c r="M25" s="79">
        <f t="shared" si="0"/>
        <v>537.25</v>
      </c>
      <c r="N25" s="45">
        <f t="shared" si="1"/>
        <v>0</v>
      </c>
      <c r="O25" s="45">
        <f t="shared" si="1"/>
        <v>14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24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24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26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26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10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22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44</v>
      </c>
      <c r="H35" s="65"/>
      <c r="I35" s="65"/>
      <c r="J35" s="8"/>
      <c r="K35" s="43"/>
      <c r="L35" s="79">
        <f t="shared" si="0"/>
        <v>119.5</v>
      </c>
      <c r="M35" s="79">
        <f t="shared" si="0"/>
        <v>119.5</v>
      </c>
      <c r="N35" s="45">
        <f t="shared" si="1"/>
        <v>2</v>
      </c>
      <c r="O35" s="45">
        <f t="shared" si="1"/>
        <v>44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30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30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31" workbookViewId="0">
      <selection activeCell="H21" sqref="H21"/>
    </sheetView>
  </sheetViews>
  <sheetFormatPr defaultRowHeight="15.75" x14ac:dyDescent="0.25"/>
  <cols>
    <col min="1" max="1" width="5.85546875" style="144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44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44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12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12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1</v>
      </c>
      <c r="G10" s="18">
        <v>32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1</v>
      </c>
      <c r="O10" s="45">
        <f t="shared" si="1"/>
        <v>32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1</v>
      </c>
      <c r="G11" s="18">
        <v>11</v>
      </c>
      <c r="H11" s="65">
        <v>31.5</v>
      </c>
      <c r="I11" s="65">
        <v>31.5</v>
      </c>
      <c r="J11" s="8"/>
      <c r="K11" s="43">
        <v>2</v>
      </c>
      <c r="L11" s="79">
        <f t="shared" si="0"/>
        <v>54.25</v>
      </c>
      <c r="M11" s="79">
        <f>AVERAGE(E11,I11)</f>
        <v>55.25</v>
      </c>
      <c r="N11" s="45">
        <f t="shared" si="1"/>
        <v>1</v>
      </c>
      <c r="O11" s="45">
        <f t="shared" si="1"/>
        <v>13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19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19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12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22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22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30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25.5</v>
      </c>
      <c r="E20" s="18">
        <v>25.5</v>
      </c>
      <c r="F20" s="126">
        <v>2</v>
      </c>
      <c r="G20" s="18">
        <v>24</v>
      </c>
      <c r="H20" s="65"/>
      <c r="I20" s="65"/>
      <c r="J20" s="8"/>
      <c r="K20" s="43"/>
      <c r="L20" s="79">
        <f t="shared" si="0"/>
        <v>25.5</v>
      </c>
      <c r="M20" s="79">
        <f t="shared" si="0"/>
        <v>25.5</v>
      </c>
      <c r="N20" s="45">
        <f t="shared" si="1"/>
        <v>2</v>
      </c>
      <c r="O20" s="45">
        <f t="shared" si="1"/>
        <v>24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</v>
      </c>
      <c r="G21" s="18">
        <v>48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</v>
      </c>
      <c r="O21" s="45">
        <f t="shared" si="1"/>
        <v>48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10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10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6</v>
      </c>
      <c r="G23" s="18">
        <v>28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6</v>
      </c>
      <c r="O23" s="45">
        <f t="shared" si="1"/>
        <v>28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507</v>
      </c>
      <c r="I25" s="65">
        <f>H25</f>
        <v>507</v>
      </c>
      <c r="J25" s="8"/>
      <c r="K25" s="43">
        <v>11</v>
      </c>
      <c r="L25" s="79">
        <f t="shared" si="0"/>
        <v>517.25</v>
      </c>
      <c r="M25" s="79">
        <f t="shared" si="0"/>
        <v>537.25</v>
      </c>
      <c r="N25" s="45">
        <f t="shared" si="1"/>
        <v>0</v>
      </c>
      <c r="O25" s="45">
        <f t="shared" si="1"/>
        <v>14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24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24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26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26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10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22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44</v>
      </c>
      <c r="H35" s="65"/>
      <c r="I35" s="65"/>
      <c r="J35" s="8"/>
      <c r="K35" s="43"/>
      <c r="L35" s="79">
        <f t="shared" si="0"/>
        <v>119.5</v>
      </c>
      <c r="M35" s="79">
        <f t="shared" si="0"/>
        <v>119.5</v>
      </c>
      <c r="N35" s="45">
        <f t="shared" si="1"/>
        <v>2</v>
      </c>
      <c r="O35" s="45">
        <f t="shared" si="1"/>
        <v>44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30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30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G20" sqref="G20"/>
    </sheetView>
  </sheetViews>
  <sheetFormatPr defaultRowHeight="15.75" x14ac:dyDescent="0.25"/>
  <cols>
    <col min="1" max="1" width="5.85546875" style="145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45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45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12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12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1</v>
      </c>
      <c r="G10" s="18">
        <v>32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1</v>
      </c>
      <c r="O10" s="45">
        <f t="shared" si="1"/>
        <v>32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1</v>
      </c>
      <c r="G11" s="18">
        <v>11</v>
      </c>
      <c r="H11" s="65">
        <v>31.5</v>
      </c>
      <c r="I11" s="65">
        <v>31.5</v>
      </c>
      <c r="J11" s="8"/>
      <c r="K11" s="43">
        <v>2</v>
      </c>
      <c r="L11" s="79">
        <f t="shared" si="0"/>
        <v>54.25</v>
      </c>
      <c r="M11" s="79">
        <f>AVERAGE(E11,I11)</f>
        <v>55.25</v>
      </c>
      <c r="N11" s="45">
        <f t="shared" si="1"/>
        <v>1</v>
      </c>
      <c r="O11" s="45">
        <f t="shared" si="1"/>
        <v>13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19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19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12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20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20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30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25.5</v>
      </c>
      <c r="E20" s="18">
        <v>25.5</v>
      </c>
      <c r="F20" s="126">
        <v>2</v>
      </c>
      <c r="G20" s="18">
        <v>24</v>
      </c>
      <c r="H20" s="65"/>
      <c r="I20" s="65"/>
      <c r="J20" s="8"/>
      <c r="K20" s="43"/>
      <c r="L20" s="79">
        <f t="shared" si="0"/>
        <v>25.5</v>
      </c>
      <c r="M20" s="79">
        <f t="shared" si="0"/>
        <v>25.5</v>
      </c>
      <c r="N20" s="45">
        <f t="shared" si="1"/>
        <v>2</v>
      </c>
      <c r="O20" s="45">
        <f t="shared" si="1"/>
        <v>24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</v>
      </c>
      <c r="G21" s="18">
        <v>48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</v>
      </c>
      <c r="O21" s="45">
        <f t="shared" si="1"/>
        <v>48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10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10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6</v>
      </c>
      <c r="G23" s="18">
        <v>22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6</v>
      </c>
      <c r="O23" s="45">
        <f t="shared" si="1"/>
        <v>22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507</v>
      </c>
      <c r="I25" s="65">
        <f>H25</f>
        <v>507</v>
      </c>
      <c r="J25" s="8"/>
      <c r="K25" s="43">
        <v>11</v>
      </c>
      <c r="L25" s="79">
        <f t="shared" si="0"/>
        <v>517.25</v>
      </c>
      <c r="M25" s="79">
        <f t="shared" si="0"/>
        <v>537.25</v>
      </c>
      <c r="N25" s="45">
        <f t="shared" si="1"/>
        <v>0</v>
      </c>
      <c r="O25" s="45">
        <f t="shared" si="1"/>
        <v>14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24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24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26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26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10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22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44</v>
      </c>
      <c r="H35" s="65"/>
      <c r="I35" s="65"/>
      <c r="J35" s="8"/>
      <c r="K35" s="43"/>
      <c r="L35" s="79">
        <f t="shared" si="0"/>
        <v>119.5</v>
      </c>
      <c r="M35" s="79">
        <f t="shared" si="0"/>
        <v>119.5</v>
      </c>
      <c r="N35" s="45">
        <f t="shared" si="1"/>
        <v>2</v>
      </c>
      <c r="O35" s="45">
        <f t="shared" si="1"/>
        <v>44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42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42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13" workbookViewId="0">
      <selection activeCell="G33" sqref="G33"/>
    </sheetView>
  </sheetViews>
  <sheetFormatPr defaultRowHeight="15.75" x14ac:dyDescent="0.25"/>
  <cols>
    <col min="1" max="1" width="5.85546875" style="146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46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46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12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12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1</v>
      </c>
      <c r="G10" s="18">
        <v>32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1</v>
      </c>
      <c r="O10" s="45">
        <f t="shared" si="1"/>
        <v>32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1</v>
      </c>
      <c r="G11" s="18">
        <v>11</v>
      </c>
      <c r="H11" s="65">
        <v>31.5</v>
      </c>
      <c r="I11" s="65">
        <v>31.5</v>
      </c>
      <c r="J11" s="8"/>
      <c r="K11" s="43">
        <v>2</v>
      </c>
      <c r="L11" s="79">
        <f t="shared" si="0"/>
        <v>54.25</v>
      </c>
      <c r="M11" s="79">
        <f>AVERAGE(E11,I11)</f>
        <v>55.25</v>
      </c>
      <c r="N11" s="45">
        <f t="shared" si="1"/>
        <v>1</v>
      </c>
      <c r="O11" s="45">
        <f t="shared" si="1"/>
        <v>13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19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19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12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20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20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6</v>
      </c>
      <c r="G17" s="18">
        <v>22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22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25.5</v>
      </c>
      <c r="E20" s="18">
        <v>25.5</v>
      </c>
      <c r="F20" s="126">
        <v>2</v>
      </c>
      <c r="G20" s="18">
        <v>24</v>
      </c>
      <c r="H20" s="65"/>
      <c r="I20" s="65"/>
      <c r="J20" s="8"/>
      <c r="K20" s="43"/>
      <c r="L20" s="79">
        <f t="shared" si="0"/>
        <v>25.5</v>
      </c>
      <c r="M20" s="79">
        <f t="shared" si="0"/>
        <v>25.5</v>
      </c>
      <c r="N20" s="45">
        <f t="shared" si="1"/>
        <v>2</v>
      </c>
      <c r="O20" s="45">
        <f t="shared" si="1"/>
        <v>24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</v>
      </c>
      <c r="G21" s="18">
        <v>48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</v>
      </c>
      <c r="O21" s="45">
        <f t="shared" si="1"/>
        <v>48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10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10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6</v>
      </c>
      <c r="G23" s="18">
        <v>12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6</v>
      </c>
      <c r="O23" s="45">
        <f t="shared" si="1"/>
        <v>12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507</v>
      </c>
      <c r="I25" s="65">
        <f>H25</f>
        <v>507</v>
      </c>
      <c r="J25" s="8"/>
      <c r="K25" s="43">
        <v>11</v>
      </c>
      <c r="L25" s="79">
        <f t="shared" si="0"/>
        <v>517.25</v>
      </c>
      <c r="M25" s="79">
        <f t="shared" si="0"/>
        <v>537.25</v>
      </c>
      <c r="N25" s="45">
        <f t="shared" si="1"/>
        <v>0</v>
      </c>
      <c r="O25" s="45">
        <f t="shared" si="1"/>
        <v>14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24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24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26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26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10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22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44</v>
      </c>
      <c r="H35" s="65"/>
      <c r="I35" s="65"/>
      <c r="J35" s="8"/>
      <c r="K35" s="43"/>
      <c r="L35" s="79">
        <f t="shared" si="0"/>
        <v>119.5</v>
      </c>
      <c r="M35" s="79">
        <f t="shared" si="0"/>
        <v>119.5</v>
      </c>
      <c r="N35" s="45">
        <f t="shared" si="1"/>
        <v>2</v>
      </c>
      <c r="O35" s="45">
        <f t="shared" si="1"/>
        <v>44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42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42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E19" sqref="E19"/>
    </sheetView>
  </sheetViews>
  <sheetFormatPr defaultRowHeight="15.75" x14ac:dyDescent="0.25"/>
  <cols>
    <col min="1" max="1" width="5.85546875" style="147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47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47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12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12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1</v>
      </c>
      <c r="G10" s="18">
        <v>32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1</v>
      </c>
      <c r="O10" s="45">
        <f t="shared" si="1"/>
        <v>32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1</v>
      </c>
      <c r="G11" s="18">
        <v>11</v>
      </c>
      <c r="H11" s="65">
        <v>31.5</v>
      </c>
      <c r="I11" s="65">
        <v>31.5</v>
      </c>
      <c r="J11" s="8"/>
      <c r="K11" s="43">
        <v>2</v>
      </c>
      <c r="L11" s="79">
        <f t="shared" si="0"/>
        <v>54.25</v>
      </c>
      <c r="M11" s="79">
        <f>AVERAGE(E11,I11)</f>
        <v>55.25</v>
      </c>
      <c r="N11" s="45">
        <f t="shared" si="1"/>
        <v>1</v>
      </c>
      <c r="O11" s="45">
        <f t="shared" si="1"/>
        <v>13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19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19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12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12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20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20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8</v>
      </c>
      <c r="G17" s="18">
        <v>12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8</v>
      </c>
      <c r="O17" s="45">
        <f t="shared" si="1"/>
        <v>12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25.5</v>
      </c>
      <c r="E20" s="18">
        <v>25.5</v>
      </c>
      <c r="F20" s="126">
        <v>2</v>
      </c>
      <c r="G20" s="18">
        <v>24</v>
      </c>
      <c r="H20" s="65"/>
      <c r="I20" s="65"/>
      <c r="J20" s="8"/>
      <c r="K20" s="43"/>
      <c r="L20" s="79">
        <f t="shared" si="0"/>
        <v>25.5</v>
      </c>
      <c r="M20" s="79">
        <f t="shared" si="0"/>
        <v>25.5</v>
      </c>
      <c r="N20" s="45">
        <f t="shared" si="1"/>
        <v>2</v>
      </c>
      <c r="O20" s="45">
        <f t="shared" si="1"/>
        <v>24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</v>
      </c>
      <c r="G21" s="18">
        <v>48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</v>
      </c>
      <c r="O21" s="45">
        <f t="shared" si="1"/>
        <v>48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10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10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6</v>
      </c>
      <c r="G23" s="18">
        <v>12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6</v>
      </c>
      <c r="O23" s="45">
        <f t="shared" si="1"/>
        <v>12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507</v>
      </c>
      <c r="I25" s="65">
        <f>H25</f>
        <v>507</v>
      </c>
      <c r="J25" s="8"/>
      <c r="K25" s="43">
        <v>11</v>
      </c>
      <c r="L25" s="79">
        <f t="shared" si="0"/>
        <v>517.25</v>
      </c>
      <c r="M25" s="79">
        <f t="shared" si="0"/>
        <v>537.25</v>
      </c>
      <c r="N25" s="45">
        <f t="shared" si="1"/>
        <v>0</v>
      </c>
      <c r="O25" s="45">
        <f t="shared" si="1"/>
        <v>14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24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24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26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26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18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18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12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12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44</v>
      </c>
      <c r="H35" s="65"/>
      <c r="I35" s="65"/>
      <c r="J35" s="8"/>
      <c r="K35" s="43"/>
      <c r="L35" s="79">
        <f t="shared" si="0"/>
        <v>119.5</v>
      </c>
      <c r="M35" s="79">
        <f t="shared" si="0"/>
        <v>119.5</v>
      </c>
      <c r="N35" s="45">
        <f t="shared" si="1"/>
        <v>2</v>
      </c>
      <c r="O35" s="45">
        <f t="shared" si="1"/>
        <v>44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42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42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5" workbookViewId="0">
      <selection activeCell="G35" sqref="G35"/>
    </sheetView>
  </sheetViews>
  <sheetFormatPr defaultRowHeight="15.75" x14ac:dyDescent="0.25"/>
  <cols>
    <col min="1" max="1" width="5.85546875" style="148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48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48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22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22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1</v>
      </c>
      <c r="G10" s="18">
        <v>34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1</v>
      </c>
      <c r="O10" s="45">
        <f t="shared" si="1"/>
        <v>34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1</v>
      </c>
      <c r="G11" s="18">
        <v>21</v>
      </c>
      <c r="H11" s="65">
        <v>31.5</v>
      </c>
      <c r="I11" s="65">
        <v>31.5</v>
      </c>
      <c r="J11" s="8"/>
      <c r="K11" s="43">
        <v>2</v>
      </c>
      <c r="L11" s="79">
        <f t="shared" si="0"/>
        <v>54.25</v>
      </c>
      <c r="M11" s="79">
        <f>AVERAGE(E11,I11)</f>
        <v>55.25</v>
      </c>
      <c r="N11" s="45">
        <f t="shared" si="1"/>
        <v>1</v>
      </c>
      <c r="O11" s="45">
        <f t="shared" si="1"/>
        <v>23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22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22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10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18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8</v>
      </c>
      <c r="G17" s="18">
        <v>19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8</v>
      </c>
      <c r="O17" s="45">
        <f t="shared" si="1"/>
        <v>19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25.5</v>
      </c>
      <c r="E20" s="18">
        <v>25.5</v>
      </c>
      <c r="F20" s="126">
        <v>2</v>
      </c>
      <c r="G20" s="18">
        <v>24</v>
      </c>
      <c r="H20" s="65"/>
      <c r="I20" s="65"/>
      <c r="J20" s="8"/>
      <c r="K20" s="43"/>
      <c r="L20" s="79">
        <f t="shared" si="0"/>
        <v>25.5</v>
      </c>
      <c r="M20" s="79">
        <f t="shared" si="0"/>
        <v>25.5</v>
      </c>
      <c r="N20" s="45">
        <f t="shared" si="1"/>
        <v>2</v>
      </c>
      <c r="O20" s="45">
        <f t="shared" si="1"/>
        <v>24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</v>
      </c>
      <c r="G21" s="18">
        <v>48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</v>
      </c>
      <c r="O21" s="45">
        <f t="shared" si="1"/>
        <v>48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10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10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6</v>
      </c>
      <c r="G23" s="18">
        <v>12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6</v>
      </c>
      <c r="O23" s="45">
        <f t="shared" si="1"/>
        <v>12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507</v>
      </c>
      <c r="I25" s="65">
        <f>H25</f>
        <v>507</v>
      </c>
      <c r="J25" s="8"/>
      <c r="K25" s="43">
        <v>11</v>
      </c>
      <c r="L25" s="79">
        <f t="shared" si="0"/>
        <v>517.25</v>
      </c>
      <c r="M25" s="79">
        <f t="shared" si="0"/>
        <v>537.25</v>
      </c>
      <c r="N25" s="45">
        <f t="shared" si="1"/>
        <v>0</v>
      </c>
      <c r="O25" s="45">
        <f t="shared" si="1"/>
        <v>14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20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20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20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10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10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22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22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44</v>
      </c>
      <c r="H35" s="65"/>
      <c r="I35" s="65"/>
      <c r="J35" s="8"/>
      <c r="K35" s="43"/>
      <c r="L35" s="79">
        <f t="shared" si="0"/>
        <v>119.5</v>
      </c>
      <c r="M35" s="79">
        <f t="shared" si="0"/>
        <v>119.5</v>
      </c>
      <c r="N35" s="45">
        <f t="shared" si="1"/>
        <v>2</v>
      </c>
      <c r="O35" s="45">
        <f t="shared" si="1"/>
        <v>44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42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42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21" workbookViewId="0">
      <selection activeCell="G48" sqref="G48"/>
    </sheetView>
  </sheetViews>
  <sheetFormatPr defaultRowHeight="15.75" x14ac:dyDescent="0.25"/>
  <cols>
    <col min="1" max="1" width="5.85546875" style="149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49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49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1</v>
      </c>
      <c r="G10" s="18">
        <v>30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1</v>
      </c>
      <c r="O10" s="45">
        <f t="shared" si="1"/>
        <v>30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1</v>
      </c>
      <c r="G11" s="18">
        <v>16</v>
      </c>
      <c r="H11" s="65">
        <v>31.5</v>
      </c>
      <c r="I11" s="65">
        <v>31.5</v>
      </c>
      <c r="J11" s="8"/>
      <c r="K11" s="43">
        <v>2</v>
      </c>
      <c r="L11" s="79">
        <f t="shared" si="0"/>
        <v>54.25</v>
      </c>
      <c r="M11" s="79">
        <f>AVERAGE(E11,I11)</f>
        <v>55.25</v>
      </c>
      <c r="N11" s="45">
        <f t="shared" si="1"/>
        <v>1</v>
      </c>
      <c r="O11" s="45">
        <f t="shared" si="1"/>
        <v>18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32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32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10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18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/>
      <c r="E15" s="16"/>
      <c r="F15" s="125"/>
      <c r="G15" s="18"/>
      <c r="H15" s="65"/>
      <c r="I15" s="65"/>
      <c r="J15" s="8"/>
      <c r="K15" s="43"/>
      <c r="L15" s="79" t="e">
        <f t="shared" si="0"/>
        <v>#DIV/0!</v>
      </c>
      <c r="M15" s="79" t="e">
        <f t="shared" si="0"/>
        <v>#DIV/0!</v>
      </c>
      <c r="N15" s="45">
        <f t="shared" si="1"/>
        <v>0</v>
      </c>
      <c r="O15" s="45">
        <f t="shared" si="1"/>
        <v>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34.5</v>
      </c>
      <c r="E17" s="16">
        <v>34.5</v>
      </c>
      <c r="F17" s="125">
        <v>8</v>
      </c>
      <c r="G17" s="18">
        <v>15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8</v>
      </c>
      <c r="O17" s="45">
        <f t="shared" si="1"/>
        <v>15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5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5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25.5</v>
      </c>
      <c r="E20" s="18">
        <v>25.5</v>
      </c>
      <c r="F20" s="126">
        <v>2</v>
      </c>
      <c r="G20" s="18">
        <v>22</v>
      </c>
      <c r="H20" s="65"/>
      <c r="I20" s="65"/>
      <c r="J20" s="8"/>
      <c r="K20" s="43"/>
      <c r="L20" s="79">
        <f t="shared" si="0"/>
        <v>25.5</v>
      </c>
      <c r="M20" s="79">
        <f t="shared" si="0"/>
        <v>25.5</v>
      </c>
      <c r="N20" s="45">
        <f t="shared" si="1"/>
        <v>2</v>
      </c>
      <c r="O20" s="45">
        <f t="shared" si="1"/>
        <v>22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</v>
      </c>
      <c r="G21" s="18">
        <v>60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</v>
      </c>
      <c r="O21" s="45">
        <f t="shared" si="1"/>
        <v>60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10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10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6</v>
      </c>
      <c r="G23" s="18">
        <v>10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6</v>
      </c>
      <c r="O23" s="45">
        <f t="shared" si="1"/>
        <v>10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507</v>
      </c>
      <c r="I25" s="65">
        <f>H25</f>
        <v>507</v>
      </c>
      <c r="J25" s="8"/>
      <c r="K25" s="43">
        <v>11</v>
      </c>
      <c r="L25" s="79">
        <f t="shared" si="0"/>
        <v>517.25</v>
      </c>
      <c r="M25" s="79">
        <f t="shared" si="0"/>
        <v>537.25</v>
      </c>
      <c r="N25" s="45">
        <f t="shared" si="1"/>
        <v>0</v>
      </c>
      <c r="O25" s="45">
        <f t="shared" si="1"/>
        <v>14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22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22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30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30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16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16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18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18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78">
        <v>2</v>
      </c>
      <c r="G35" s="25">
        <v>44</v>
      </c>
      <c r="H35" s="65"/>
      <c r="I35" s="65"/>
      <c r="J35" s="8"/>
      <c r="K35" s="43"/>
      <c r="L35" s="79">
        <f t="shared" si="0"/>
        <v>119.5</v>
      </c>
      <c r="M35" s="79">
        <f t="shared" si="0"/>
        <v>119.5</v>
      </c>
      <c r="N35" s="45">
        <f t="shared" si="1"/>
        <v>2</v>
      </c>
      <c r="O35" s="45">
        <f t="shared" si="1"/>
        <v>44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42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42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E16" sqref="E16"/>
    </sheetView>
  </sheetViews>
  <sheetFormatPr defaultRowHeight="15.75" x14ac:dyDescent="0.25"/>
  <cols>
    <col min="1" max="1" width="5.85546875" style="150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50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126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50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22.5</v>
      </c>
      <c r="E9" s="18">
        <v>37</v>
      </c>
      <c r="F9" s="18">
        <v>2</v>
      </c>
      <c r="G9" s="18">
        <v>18</v>
      </c>
      <c r="H9" s="65"/>
      <c r="I9" s="65"/>
      <c r="J9" s="8"/>
      <c r="K9" s="43"/>
      <c r="L9" s="79">
        <f>AVERAGE(D9,H9)</f>
        <v>22.5</v>
      </c>
      <c r="M9" s="94">
        <f>AVERAGE(E9,I9)</f>
        <v>37</v>
      </c>
      <c r="N9" s="45">
        <f>F9+J9</f>
        <v>2</v>
      </c>
      <c r="O9" s="45">
        <f>G9+K9</f>
        <v>18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27.5</v>
      </c>
      <c r="E10" s="18">
        <v>31</v>
      </c>
      <c r="F10" s="18">
        <v>1</v>
      </c>
      <c r="G10" s="18">
        <v>30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31</v>
      </c>
      <c r="N10" s="45">
        <f t="shared" ref="N10:O53" si="1">F10+J10</f>
        <v>1</v>
      </c>
      <c r="O10" s="45">
        <f t="shared" si="1"/>
        <v>30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77</v>
      </c>
      <c r="E11" s="18">
        <v>79</v>
      </c>
      <c r="F11" s="18">
        <v>1</v>
      </c>
      <c r="G11" s="18">
        <v>16</v>
      </c>
      <c r="H11" s="65">
        <v>31.5</v>
      </c>
      <c r="I11" s="65">
        <v>31.5</v>
      </c>
      <c r="J11" s="8"/>
      <c r="K11" s="43">
        <v>2</v>
      </c>
      <c r="L11" s="79">
        <f t="shared" si="0"/>
        <v>54.25</v>
      </c>
      <c r="M11" s="79">
        <f>AVERAGE(E11,I11)</f>
        <v>55.25</v>
      </c>
      <c r="N11" s="45">
        <f t="shared" si="1"/>
        <v>1</v>
      </c>
      <c r="O11" s="45">
        <f t="shared" si="1"/>
        <v>18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32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32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71</v>
      </c>
      <c r="E13" s="16">
        <v>71</v>
      </c>
      <c r="F13" s="125">
        <v>2</v>
      </c>
      <c r="G13" s="18">
        <v>10</v>
      </c>
      <c r="H13" s="65"/>
      <c r="I13" s="65"/>
      <c r="J13" s="8"/>
      <c r="K13" s="43"/>
      <c r="L13" s="79">
        <f t="shared" si="0"/>
        <v>71</v>
      </c>
      <c r="M13" s="95">
        <f t="shared" si="0"/>
        <v>71</v>
      </c>
      <c r="N13" s="45">
        <f t="shared" si="1"/>
        <v>2</v>
      </c>
      <c r="O13" s="45">
        <f t="shared" si="1"/>
        <v>10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18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f>92.5/2</f>
        <v>46.25</v>
      </c>
      <c r="E15" s="16">
        <v>46.25</v>
      </c>
      <c r="F15" s="125">
        <v>2</v>
      </c>
      <c r="G15" s="18">
        <v>26</v>
      </c>
      <c r="H15" s="65"/>
      <c r="I15" s="65"/>
      <c r="J15" s="8"/>
      <c r="K15" s="43"/>
      <c r="L15" s="79">
        <f t="shared" si="0"/>
        <v>46.25</v>
      </c>
      <c r="M15" s="79">
        <f t="shared" si="0"/>
        <v>46.25</v>
      </c>
      <c r="N15" s="45">
        <f t="shared" si="1"/>
        <v>2</v>
      </c>
      <c r="O15" s="45">
        <f t="shared" si="1"/>
        <v>26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19</v>
      </c>
      <c r="E17" s="16">
        <v>19</v>
      </c>
      <c r="F17" s="125">
        <v>8</v>
      </c>
      <c r="G17" s="18">
        <v>31</v>
      </c>
      <c r="H17" s="65"/>
      <c r="I17" s="65"/>
      <c r="J17" s="8"/>
      <c r="K17" s="43"/>
      <c r="L17" s="79">
        <f t="shared" si="0"/>
        <v>19</v>
      </c>
      <c r="M17" s="79">
        <f t="shared" si="0"/>
        <v>19</v>
      </c>
      <c r="N17" s="45">
        <f t="shared" si="1"/>
        <v>8</v>
      </c>
      <c r="O17" s="45">
        <f t="shared" si="1"/>
        <v>31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10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10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25.5</v>
      </c>
      <c r="E20" s="18">
        <v>25.5</v>
      </c>
      <c r="F20" s="126">
        <v>2</v>
      </c>
      <c r="G20" s="18">
        <v>21</v>
      </c>
      <c r="H20" s="65"/>
      <c r="I20" s="65"/>
      <c r="J20" s="8"/>
      <c r="K20" s="43"/>
      <c r="L20" s="79">
        <f t="shared" si="0"/>
        <v>25.5</v>
      </c>
      <c r="M20" s="79">
        <f t="shared" si="0"/>
        <v>25.5</v>
      </c>
      <c r="N20" s="45">
        <f t="shared" si="1"/>
        <v>2</v>
      </c>
      <c r="O20" s="45">
        <f t="shared" si="1"/>
        <v>21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35</v>
      </c>
      <c r="E21" s="18">
        <v>35</v>
      </c>
      <c r="F21" s="126">
        <v>3</v>
      </c>
      <c r="G21" s="18">
        <v>46</v>
      </c>
      <c r="H21" s="65"/>
      <c r="I21" s="65"/>
      <c r="J21" s="8"/>
      <c r="K21" s="43"/>
      <c r="L21" s="79">
        <f t="shared" si="0"/>
        <v>35</v>
      </c>
      <c r="M21" s="79">
        <f t="shared" si="0"/>
        <v>35</v>
      </c>
      <c r="N21" s="45">
        <f t="shared" si="1"/>
        <v>3</v>
      </c>
      <c r="O21" s="45">
        <f t="shared" si="1"/>
        <v>46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102.5</v>
      </c>
      <c r="E22" s="18">
        <v>102.5</v>
      </c>
      <c r="F22" s="126">
        <v>1</v>
      </c>
      <c r="G22" s="18">
        <v>8</v>
      </c>
      <c r="H22" s="65"/>
      <c r="I22" s="65"/>
      <c r="J22" s="8"/>
      <c r="K22" s="43"/>
      <c r="L22" s="79">
        <f t="shared" si="0"/>
        <v>102.5</v>
      </c>
      <c r="M22" s="79">
        <f t="shared" si="0"/>
        <v>102.5</v>
      </c>
      <c r="N22" s="45">
        <f t="shared" si="1"/>
        <v>1</v>
      </c>
      <c r="O22" s="45">
        <f t="shared" si="1"/>
        <v>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56</v>
      </c>
      <c r="E23" s="18">
        <v>56</v>
      </c>
      <c r="F23" s="126">
        <v>6</v>
      </c>
      <c r="G23" s="18">
        <v>11</v>
      </c>
      <c r="H23" s="65"/>
      <c r="I23" s="65"/>
      <c r="J23" s="8"/>
      <c r="K23" s="43"/>
      <c r="L23" s="79">
        <f t="shared" si="0"/>
        <v>56</v>
      </c>
      <c r="M23" s="79">
        <f t="shared" si="0"/>
        <v>56</v>
      </c>
      <c r="N23" s="45">
        <f t="shared" si="1"/>
        <v>6</v>
      </c>
      <c r="O23" s="45">
        <f t="shared" si="1"/>
        <v>11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507</v>
      </c>
      <c r="I25" s="65">
        <f>H25</f>
        <v>507</v>
      </c>
      <c r="J25" s="8"/>
      <c r="K25" s="43">
        <v>11</v>
      </c>
      <c r="L25" s="79">
        <f t="shared" si="0"/>
        <v>517.25</v>
      </c>
      <c r="M25" s="79">
        <f t="shared" si="0"/>
        <v>537.25</v>
      </c>
      <c r="N25" s="45">
        <f t="shared" si="1"/>
        <v>0</v>
      </c>
      <c r="O25" s="45">
        <f t="shared" si="1"/>
        <v>14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22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22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30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30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16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16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18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18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80</v>
      </c>
      <c r="E35" s="5">
        <v>80</v>
      </c>
      <c r="F35" s="78">
        <v>2</v>
      </c>
      <c r="G35" s="25">
        <v>44</v>
      </c>
      <c r="H35" s="65"/>
      <c r="I35" s="65"/>
      <c r="J35" s="8"/>
      <c r="K35" s="43"/>
      <c r="L35" s="79">
        <f t="shared" si="0"/>
        <v>80</v>
      </c>
      <c r="M35" s="79">
        <f t="shared" si="0"/>
        <v>80</v>
      </c>
      <c r="N35" s="45">
        <f t="shared" si="1"/>
        <v>2</v>
      </c>
      <c r="O35" s="45">
        <f t="shared" si="1"/>
        <v>44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42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42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opLeftCell="A5" workbookViewId="0">
      <selection activeCell="D5" sqref="D5:G5"/>
    </sheetView>
  </sheetViews>
  <sheetFormatPr defaultRowHeight="15.75" x14ac:dyDescent="0.25"/>
  <cols>
    <col min="1" max="1" width="5.85546875" style="151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51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51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21</v>
      </c>
      <c r="E9" s="18">
        <v>21</v>
      </c>
      <c r="F9" s="18">
        <v>2</v>
      </c>
      <c r="G9" s="18">
        <v>28</v>
      </c>
      <c r="H9" s="65"/>
      <c r="I9" s="65"/>
      <c r="J9" s="8"/>
      <c r="K9" s="43"/>
      <c r="L9" s="79">
        <f>AVERAGE(D9,H9)</f>
        <v>21</v>
      </c>
      <c r="M9" s="94">
        <f>AVERAGE(E9,I9)</f>
        <v>21</v>
      </c>
      <c r="N9" s="45">
        <f>F9+J9</f>
        <v>2</v>
      </c>
      <c r="O9" s="45">
        <f>G9+K9</f>
        <v>28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22.5</v>
      </c>
      <c r="E10" s="18">
        <v>22.5</v>
      </c>
      <c r="F10" s="18">
        <v>1</v>
      </c>
      <c r="G10" s="18">
        <v>40</v>
      </c>
      <c r="H10" s="65"/>
      <c r="I10" s="65"/>
      <c r="J10" s="8"/>
      <c r="K10" s="43"/>
      <c r="L10" s="79">
        <f t="shared" ref="L10:M53" si="0">AVERAGE(D10,H10)</f>
        <v>22.5</v>
      </c>
      <c r="M10" s="79">
        <f>AVERAGE(E10,I10)</f>
        <v>22.5</v>
      </c>
      <c r="N10" s="45">
        <f t="shared" ref="N10:O53" si="1">F10+J10</f>
        <v>1</v>
      </c>
      <c r="O10" s="45">
        <f t="shared" si="1"/>
        <v>40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51.5</v>
      </c>
      <c r="E11" s="18">
        <v>51.5</v>
      </c>
      <c r="F11" s="18">
        <v>1</v>
      </c>
      <c r="G11" s="18">
        <v>52</v>
      </c>
      <c r="H11" s="65">
        <v>31.5</v>
      </c>
      <c r="I11" s="65">
        <v>31.5</v>
      </c>
      <c r="J11" s="8"/>
      <c r="K11" s="43">
        <v>2</v>
      </c>
      <c r="L11" s="79">
        <f t="shared" si="0"/>
        <v>41.5</v>
      </c>
      <c r="M11" s="79">
        <f>AVERAGE(E11,I11)</f>
        <v>41.5</v>
      </c>
      <c r="N11" s="45">
        <f t="shared" si="1"/>
        <v>1</v>
      </c>
      <c r="O11" s="45">
        <f t="shared" si="1"/>
        <v>54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43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43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86.5</v>
      </c>
      <c r="E13" s="16">
        <v>86.5</v>
      </c>
      <c r="F13" s="125">
        <v>2</v>
      </c>
      <c r="G13" s="18">
        <v>80</v>
      </c>
      <c r="H13" s="65"/>
      <c r="I13" s="65"/>
      <c r="J13" s="8"/>
      <c r="K13" s="43"/>
      <c r="L13" s="79">
        <f t="shared" si="0"/>
        <v>86.5</v>
      </c>
      <c r="M13" s="95">
        <f t="shared" si="0"/>
        <v>86.5</v>
      </c>
      <c r="N13" s="45">
        <f t="shared" si="1"/>
        <v>2</v>
      </c>
      <c r="O13" s="45">
        <f t="shared" si="1"/>
        <v>80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18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56.6</v>
      </c>
      <c r="E15" s="16">
        <v>56.5</v>
      </c>
      <c r="F15" s="125">
        <v>2</v>
      </c>
      <c r="G15" s="18">
        <v>46</v>
      </c>
      <c r="H15" s="65"/>
      <c r="I15" s="65"/>
      <c r="J15" s="8"/>
      <c r="K15" s="43"/>
      <c r="L15" s="79">
        <f t="shared" si="0"/>
        <v>56.6</v>
      </c>
      <c r="M15" s="79">
        <f t="shared" si="0"/>
        <v>56.5</v>
      </c>
      <c r="N15" s="45">
        <f t="shared" si="1"/>
        <v>2</v>
      </c>
      <c r="O15" s="45">
        <f t="shared" si="1"/>
        <v>46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37.5</v>
      </c>
      <c r="E17" s="16">
        <v>37.5</v>
      </c>
      <c r="F17" s="125">
        <v>8</v>
      </c>
      <c r="G17" s="18">
        <v>45</v>
      </c>
      <c r="H17" s="65"/>
      <c r="I17" s="65"/>
      <c r="J17" s="8"/>
      <c r="K17" s="43"/>
      <c r="L17" s="79">
        <f t="shared" si="0"/>
        <v>37.5</v>
      </c>
      <c r="M17" s="79">
        <f t="shared" si="0"/>
        <v>37.5</v>
      </c>
      <c r="N17" s="45">
        <f t="shared" si="1"/>
        <v>8</v>
      </c>
      <c r="O17" s="45">
        <f t="shared" si="1"/>
        <v>45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10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10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14.5</v>
      </c>
      <c r="E20" s="18">
        <v>14.5</v>
      </c>
      <c r="F20" s="126">
        <v>2</v>
      </c>
      <c r="G20" s="18">
        <v>41</v>
      </c>
      <c r="H20" s="65"/>
      <c r="I20" s="65"/>
      <c r="J20" s="8"/>
      <c r="K20" s="43"/>
      <c r="L20" s="79">
        <f t="shared" si="0"/>
        <v>14.5</v>
      </c>
      <c r="M20" s="79">
        <f t="shared" si="0"/>
        <v>14.5</v>
      </c>
      <c r="N20" s="45">
        <f t="shared" si="1"/>
        <v>2</v>
      </c>
      <c r="O20" s="45">
        <f t="shared" si="1"/>
        <v>41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47.5</v>
      </c>
      <c r="E21" s="18">
        <v>47.5</v>
      </c>
      <c r="F21" s="126">
        <v>3</v>
      </c>
      <c r="G21" s="18">
        <v>85</v>
      </c>
      <c r="H21" s="65"/>
      <c r="I21" s="65"/>
      <c r="J21" s="8"/>
      <c r="K21" s="43"/>
      <c r="L21" s="79">
        <f t="shared" si="0"/>
        <v>47.5</v>
      </c>
      <c r="M21" s="79">
        <f t="shared" si="0"/>
        <v>47.5</v>
      </c>
      <c r="N21" s="45">
        <f t="shared" si="1"/>
        <v>3</v>
      </c>
      <c r="O21" s="45">
        <f t="shared" si="1"/>
        <v>85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117</v>
      </c>
      <c r="E22" s="18">
        <v>117</v>
      </c>
      <c r="F22" s="126">
        <v>1</v>
      </c>
      <c r="G22" s="18">
        <v>28</v>
      </c>
      <c r="H22" s="65"/>
      <c r="I22" s="65"/>
      <c r="J22" s="8"/>
      <c r="K22" s="43"/>
      <c r="L22" s="79">
        <f t="shared" si="0"/>
        <v>117</v>
      </c>
      <c r="M22" s="79">
        <f t="shared" si="0"/>
        <v>117</v>
      </c>
      <c r="N22" s="45">
        <f t="shared" si="1"/>
        <v>1</v>
      </c>
      <c r="O22" s="45">
        <f t="shared" si="1"/>
        <v>28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36</v>
      </c>
      <c r="F23" s="126">
        <v>6</v>
      </c>
      <c r="G23" s="18">
        <v>26</v>
      </c>
      <c r="H23" s="65"/>
      <c r="I23" s="65"/>
      <c r="J23" s="8"/>
      <c r="K23" s="43"/>
      <c r="L23" s="79">
        <f t="shared" si="0"/>
        <v>36</v>
      </c>
      <c r="M23" s="79">
        <f t="shared" si="0"/>
        <v>36</v>
      </c>
      <c r="N23" s="45">
        <f t="shared" si="1"/>
        <v>6</v>
      </c>
      <c r="O23" s="45">
        <f t="shared" si="1"/>
        <v>26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507</v>
      </c>
      <c r="I25" s="65">
        <f>H25</f>
        <v>507</v>
      </c>
      <c r="J25" s="8"/>
      <c r="K25" s="43">
        <v>11</v>
      </c>
      <c r="L25" s="79">
        <f t="shared" si="0"/>
        <v>517.25</v>
      </c>
      <c r="M25" s="79">
        <f t="shared" si="0"/>
        <v>537.25</v>
      </c>
      <c r="N25" s="45">
        <f t="shared" si="1"/>
        <v>0</v>
      </c>
      <c r="O25" s="45">
        <f t="shared" si="1"/>
        <v>14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22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22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30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30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16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16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18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18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80</v>
      </c>
      <c r="E35" s="5">
        <v>80</v>
      </c>
      <c r="F35" s="78">
        <v>2</v>
      </c>
      <c r="G35" s="25">
        <v>44</v>
      </c>
      <c r="H35" s="65"/>
      <c r="I35" s="65"/>
      <c r="J35" s="8"/>
      <c r="K35" s="43"/>
      <c r="L35" s="79">
        <f t="shared" si="0"/>
        <v>80</v>
      </c>
      <c r="M35" s="79">
        <f t="shared" si="0"/>
        <v>80</v>
      </c>
      <c r="N35" s="45">
        <f t="shared" si="1"/>
        <v>2</v>
      </c>
      <c r="O35" s="45">
        <f t="shared" si="1"/>
        <v>44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42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42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G35" sqref="G35"/>
    </sheetView>
  </sheetViews>
  <sheetFormatPr defaultRowHeight="15.75" x14ac:dyDescent="0.25"/>
  <cols>
    <col min="1" max="1" width="5.85546875" style="52" customWidth="1"/>
    <col min="2" max="2" width="32.140625" style="1" customWidth="1"/>
    <col min="3" max="3" width="6.140625" style="1" customWidth="1"/>
    <col min="4" max="7" width="7.5703125" style="52" customWidth="1"/>
    <col min="8" max="15" width="7.5703125" style="1" customWidth="1"/>
    <col min="16" max="16384" width="9.140625" style="1"/>
  </cols>
  <sheetData>
    <row r="1" spans="1:15" ht="45.75" customHeight="1" x14ac:dyDescent="0.25">
      <c r="A1" s="160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5" hidden="1" x14ac:dyDescent="0.25">
      <c r="A2" s="155"/>
      <c r="B2" s="155"/>
      <c r="C2" s="155"/>
      <c r="D2" s="155"/>
      <c r="E2" s="155"/>
    </row>
    <row r="3" spans="1:15" x14ac:dyDescent="0.25">
      <c r="B3" s="33" t="s">
        <v>55</v>
      </c>
      <c r="C3" s="52"/>
    </row>
    <row r="4" spans="1:15" ht="17.25" customHeight="1" x14ac:dyDescent="0.25">
      <c r="A4" s="156"/>
      <c r="B4" s="156"/>
      <c r="C4" s="156"/>
      <c r="D4" s="156"/>
      <c r="E4" s="156"/>
      <c r="F4" s="157"/>
      <c r="G4" s="157"/>
    </row>
    <row r="5" spans="1:15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58</v>
      </c>
      <c r="M5" s="176"/>
      <c r="N5" s="176"/>
      <c r="O5" s="176"/>
    </row>
    <row r="6" spans="1:15" ht="31.5" customHeight="1" x14ac:dyDescent="0.25">
      <c r="A6" s="182"/>
      <c r="B6" s="159"/>
      <c r="C6" s="159"/>
      <c r="D6" s="166" t="s">
        <v>29</v>
      </c>
      <c r="E6" s="166" t="s">
        <v>30</v>
      </c>
      <c r="F6" s="161" t="s">
        <v>31</v>
      </c>
      <c r="G6" s="161" t="s">
        <v>28</v>
      </c>
      <c r="H6" s="166" t="s">
        <v>29</v>
      </c>
      <c r="I6" s="166" t="s">
        <v>30</v>
      </c>
      <c r="J6" s="161" t="s">
        <v>31</v>
      </c>
      <c r="K6" s="179" t="s">
        <v>28</v>
      </c>
      <c r="L6" s="177" t="s">
        <v>29</v>
      </c>
      <c r="M6" s="177" t="s">
        <v>30</v>
      </c>
      <c r="N6" s="178" t="s">
        <v>31</v>
      </c>
      <c r="O6" s="178" t="s">
        <v>28</v>
      </c>
    </row>
    <row r="7" spans="1:15" ht="18" customHeight="1" x14ac:dyDescent="0.25">
      <c r="A7" s="182"/>
      <c r="B7" s="159"/>
      <c r="C7" s="159"/>
      <c r="D7" s="167"/>
      <c r="E7" s="167"/>
      <c r="F7" s="162"/>
      <c r="G7" s="162"/>
      <c r="H7" s="167"/>
      <c r="I7" s="167"/>
      <c r="J7" s="162"/>
      <c r="K7" s="180"/>
      <c r="L7" s="177"/>
      <c r="M7" s="177"/>
      <c r="N7" s="178"/>
      <c r="O7" s="178"/>
    </row>
    <row r="8" spans="1:15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45"/>
      <c r="M8" s="45"/>
      <c r="N8" s="45"/>
      <c r="O8" s="45"/>
    </row>
    <row r="9" spans="1:15" x14ac:dyDescent="0.25">
      <c r="A9" s="14">
        <v>1</v>
      </c>
      <c r="B9" s="17" t="s">
        <v>13</v>
      </c>
      <c r="C9" s="18" t="s">
        <v>33</v>
      </c>
      <c r="D9" s="35">
        <v>22</v>
      </c>
      <c r="E9" s="18">
        <v>22</v>
      </c>
      <c r="F9" s="18">
        <v>5</v>
      </c>
      <c r="G9" s="18">
        <v>10</v>
      </c>
      <c r="H9" s="8"/>
      <c r="I9" s="8"/>
      <c r="J9" s="8">
        <v>5</v>
      </c>
      <c r="K9" s="43">
        <v>0</v>
      </c>
      <c r="L9" s="46">
        <f>(D9)</f>
        <v>22</v>
      </c>
      <c r="M9" s="45">
        <f>E9</f>
        <v>22</v>
      </c>
      <c r="N9" s="45">
        <f>F9+J9</f>
        <v>10</v>
      </c>
      <c r="O9" s="45">
        <f>G9+K9</f>
        <v>10</v>
      </c>
    </row>
    <row r="10" spans="1:15" x14ac:dyDescent="0.25">
      <c r="A10" s="14">
        <v>2</v>
      </c>
      <c r="B10" s="17" t="s">
        <v>14</v>
      </c>
      <c r="C10" s="18" t="s">
        <v>33</v>
      </c>
      <c r="D10" s="35">
        <f>E10</f>
        <v>27.5</v>
      </c>
      <c r="E10" s="18">
        <v>27.5</v>
      </c>
      <c r="F10" s="18">
        <v>5</v>
      </c>
      <c r="G10" s="18">
        <v>15</v>
      </c>
      <c r="H10" s="8"/>
      <c r="I10" s="8">
        <f t="shared" ref="I10:I23" si="0">H10</f>
        <v>0</v>
      </c>
      <c r="J10" s="8">
        <v>3</v>
      </c>
      <c r="K10" s="43"/>
      <c r="L10" s="45">
        <f>(D10)</f>
        <v>27.5</v>
      </c>
      <c r="M10" s="45">
        <f>E10</f>
        <v>27.5</v>
      </c>
      <c r="N10" s="45">
        <f t="shared" ref="N10:O23" si="1">F10+J10</f>
        <v>8</v>
      </c>
      <c r="O10" s="45">
        <f t="shared" si="1"/>
        <v>15</v>
      </c>
    </row>
    <row r="11" spans="1:15" x14ac:dyDescent="0.25">
      <c r="A11" s="14">
        <v>3</v>
      </c>
      <c r="B11" s="17" t="s">
        <v>15</v>
      </c>
      <c r="C11" s="18" t="s">
        <v>33</v>
      </c>
      <c r="D11" s="35">
        <v>79</v>
      </c>
      <c r="E11" s="18">
        <v>79</v>
      </c>
      <c r="F11" s="18">
        <v>1</v>
      </c>
      <c r="G11" s="18">
        <v>9</v>
      </c>
      <c r="H11" s="8"/>
      <c r="I11" s="8"/>
      <c r="J11" s="8">
        <v>3</v>
      </c>
      <c r="K11" s="43"/>
      <c r="L11" s="46">
        <f>D11</f>
        <v>79</v>
      </c>
      <c r="M11" s="46">
        <f>E11</f>
        <v>79</v>
      </c>
      <c r="N11" s="45">
        <f t="shared" si="1"/>
        <v>4</v>
      </c>
      <c r="O11" s="45">
        <f t="shared" si="1"/>
        <v>9</v>
      </c>
    </row>
    <row r="12" spans="1:15" x14ac:dyDescent="0.25">
      <c r="A12" s="14">
        <v>4</v>
      </c>
      <c r="B12" s="15" t="s">
        <v>16</v>
      </c>
      <c r="C12" s="18" t="s">
        <v>33</v>
      </c>
      <c r="D12" s="36">
        <v>56</v>
      </c>
      <c r="E12" s="16">
        <v>56</v>
      </c>
      <c r="F12" s="37">
        <v>10</v>
      </c>
      <c r="G12" s="18">
        <v>15</v>
      </c>
      <c r="H12" s="8"/>
      <c r="I12" s="8"/>
      <c r="J12" s="8">
        <v>2</v>
      </c>
      <c r="K12" s="43">
        <v>0</v>
      </c>
      <c r="L12" s="46">
        <f>(D12+H12)</f>
        <v>56</v>
      </c>
      <c r="M12" s="46">
        <f>(E12+I12)</f>
        <v>56</v>
      </c>
      <c r="N12" s="45">
        <f t="shared" si="1"/>
        <v>12</v>
      </c>
      <c r="O12" s="45">
        <f t="shared" si="1"/>
        <v>15</v>
      </c>
    </row>
    <row r="13" spans="1:15" x14ac:dyDescent="0.25">
      <c r="A13" s="14">
        <v>5</v>
      </c>
      <c r="B13" s="15" t="s">
        <v>17</v>
      </c>
      <c r="C13" s="18" t="s">
        <v>33</v>
      </c>
      <c r="D13" s="36">
        <v>56</v>
      </c>
      <c r="E13" s="16">
        <v>56</v>
      </c>
      <c r="F13" s="37">
        <v>6</v>
      </c>
      <c r="G13" s="18">
        <v>12</v>
      </c>
      <c r="H13" s="8">
        <v>58</v>
      </c>
      <c r="I13" s="8">
        <f t="shared" si="0"/>
        <v>58</v>
      </c>
      <c r="J13" s="8">
        <v>1</v>
      </c>
      <c r="K13" s="43">
        <v>8</v>
      </c>
      <c r="L13" s="45">
        <f t="shared" ref="L13:M16" si="2">(D13+H13)/2</f>
        <v>57</v>
      </c>
      <c r="M13" s="45">
        <f t="shared" si="2"/>
        <v>57</v>
      </c>
      <c r="N13" s="45">
        <f t="shared" si="1"/>
        <v>7</v>
      </c>
      <c r="O13" s="45">
        <f t="shared" si="1"/>
        <v>20</v>
      </c>
    </row>
    <row r="14" spans="1:15" x14ac:dyDescent="0.25">
      <c r="A14" s="14">
        <v>6</v>
      </c>
      <c r="B14" s="15" t="s">
        <v>18</v>
      </c>
      <c r="C14" s="18" t="s">
        <v>33</v>
      </c>
      <c r="D14" s="36">
        <v>58.5</v>
      </c>
      <c r="E14" s="16">
        <v>58.5</v>
      </c>
      <c r="F14" s="37">
        <v>3</v>
      </c>
      <c r="G14" s="18">
        <v>12</v>
      </c>
      <c r="H14" s="8"/>
      <c r="I14" s="8">
        <f t="shared" si="0"/>
        <v>0</v>
      </c>
      <c r="J14" s="8">
        <v>1</v>
      </c>
      <c r="K14" s="43"/>
      <c r="L14" s="46">
        <f>(D14+H14)</f>
        <v>58.5</v>
      </c>
      <c r="M14" s="47">
        <f>(E14+I14)</f>
        <v>58.5</v>
      </c>
      <c r="N14" s="45">
        <f t="shared" si="1"/>
        <v>4</v>
      </c>
      <c r="O14" s="45">
        <f t="shared" si="1"/>
        <v>12</v>
      </c>
    </row>
    <row r="15" spans="1:15" x14ac:dyDescent="0.25">
      <c r="A15" s="14">
        <v>7</v>
      </c>
      <c r="B15" s="15" t="s">
        <v>20</v>
      </c>
      <c r="C15" s="18" t="s">
        <v>33</v>
      </c>
      <c r="D15" s="36">
        <v>67</v>
      </c>
      <c r="E15" s="16">
        <v>67</v>
      </c>
      <c r="F15" s="37">
        <v>20</v>
      </c>
      <c r="G15" s="18">
        <v>110</v>
      </c>
      <c r="H15" s="8"/>
      <c r="I15" s="8"/>
      <c r="J15" s="8">
        <v>5</v>
      </c>
      <c r="K15" s="43"/>
      <c r="L15" s="46">
        <f>(D15+H15)</f>
        <v>67</v>
      </c>
      <c r="M15" s="46">
        <f>(E15+I15)</f>
        <v>67</v>
      </c>
      <c r="N15" s="45">
        <f t="shared" si="1"/>
        <v>25</v>
      </c>
      <c r="O15" s="45">
        <f t="shared" si="1"/>
        <v>110</v>
      </c>
    </row>
    <row r="16" spans="1:15" x14ac:dyDescent="0.25">
      <c r="A16" s="14">
        <v>8</v>
      </c>
      <c r="B16" s="15" t="s">
        <v>19</v>
      </c>
      <c r="C16" s="18" t="s">
        <v>33</v>
      </c>
      <c r="D16" s="36"/>
      <c r="E16" s="16"/>
      <c r="F16" s="37"/>
      <c r="G16" s="18"/>
      <c r="H16" s="8"/>
      <c r="I16" s="8">
        <f t="shared" si="0"/>
        <v>0</v>
      </c>
      <c r="J16" s="8">
        <v>3</v>
      </c>
      <c r="K16" s="43"/>
      <c r="L16" s="45">
        <f t="shared" si="2"/>
        <v>0</v>
      </c>
      <c r="M16" s="45">
        <f t="shared" si="2"/>
        <v>0</v>
      </c>
      <c r="N16" s="45">
        <f t="shared" si="1"/>
        <v>3</v>
      </c>
      <c r="O16" s="45">
        <f t="shared" si="1"/>
        <v>0</v>
      </c>
    </row>
    <row r="17" spans="1:15" x14ac:dyDescent="0.25">
      <c r="A17" s="14">
        <v>9</v>
      </c>
      <c r="B17" s="15" t="s">
        <v>21</v>
      </c>
      <c r="C17" s="18" t="s">
        <v>33</v>
      </c>
      <c r="D17" s="36">
        <v>34.5</v>
      </c>
      <c r="E17" s="16">
        <v>34.5</v>
      </c>
      <c r="F17" s="37">
        <v>6</v>
      </c>
      <c r="G17" s="18">
        <v>15</v>
      </c>
      <c r="H17" s="8"/>
      <c r="I17" s="8">
        <f t="shared" si="0"/>
        <v>0</v>
      </c>
      <c r="J17" s="8">
        <v>2</v>
      </c>
      <c r="K17" s="43"/>
      <c r="L17" s="46">
        <f t="shared" ref="L17:M22" si="3">(D17+H17)</f>
        <v>34.5</v>
      </c>
      <c r="M17" s="47">
        <f t="shared" si="3"/>
        <v>34.5</v>
      </c>
      <c r="N17" s="45">
        <f t="shared" si="1"/>
        <v>8</v>
      </c>
      <c r="O17" s="45">
        <f t="shared" si="1"/>
        <v>15</v>
      </c>
    </row>
    <row r="18" spans="1:15" x14ac:dyDescent="0.25">
      <c r="A18" s="14">
        <v>10</v>
      </c>
      <c r="B18" s="17" t="s">
        <v>22</v>
      </c>
      <c r="C18" s="18" t="s">
        <v>33</v>
      </c>
      <c r="D18" s="35">
        <v>304.5</v>
      </c>
      <c r="E18" s="16">
        <v>304.5</v>
      </c>
      <c r="F18" s="37">
        <v>10</v>
      </c>
      <c r="G18" s="18">
        <v>18</v>
      </c>
      <c r="H18" s="8"/>
      <c r="I18" s="8">
        <f t="shared" si="0"/>
        <v>0</v>
      </c>
      <c r="J18" s="8">
        <v>1</v>
      </c>
      <c r="K18" s="43">
        <v>0</v>
      </c>
      <c r="L18" s="46">
        <f t="shared" si="3"/>
        <v>304.5</v>
      </c>
      <c r="M18" s="46">
        <f t="shared" si="3"/>
        <v>304.5</v>
      </c>
      <c r="N18" s="45">
        <f t="shared" si="1"/>
        <v>11</v>
      </c>
      <c r="O18" s="45">
        <f t="shared" si="1"/>
        <v>18</v>
      </c>
    </row>
    <row r="19" spans="1:15" x14ac:dyDescent="0.25">
      <c r="A19" s="14">
        <v>11</v>
      </c>
      <c r="B19" s="17" t="s">
        <v>23</v>
      </c>
      <c r="C19" s="18" t="s">
        <v>33</v>
      </c>
      <c r="D19" s="35"/>
      <c r="E19" s="18"/>
      <c r="F19" s="38"/>
      <c r="G19" s="18"/>
      <c r="H19" s="8">
        <v>526</v>
      </c>
      <c r="I19" s="8">
        <f t="shared" si="0"/>
        <v>526</v>
      </c>
      <c r="J19" s="8">
        <v>1</v>
      </c>
      <c r="K19" s="43">
        <v>3</v>
      </c>
      <c r="L19" s="46">
        <f t="shared" si="3"/>
        <v>526</v>
      </c>
      <c r="M19" s="46">
        <f t="shared" si="3"/>
        <v>526</v>
      </c>
      <c r="N19" s="45">
        <f t="shared" si="1"/>
        <v>1</v>
      </c>
      <c r="O19" s="45">
        <f t="shared" si="1"/>
        <v>3</v>
      </c>
    </row>
    <row r="20" spans="1:15" x14ac:dyDescent="0.25">
      <c r="A20" s="14">
        <v>12</v>
      </c>
      <c r="B20" s="17" t="s">
        <v>24</v>
      </c>
      <c r="C20" s="18" t="s">
        <v>33</v>
      </c>
      <c r="D20" s="35"/>
      <c r="E20" s="18"/>
      <c r="F20" s="38"/>
      <c r="G20" s="18"/>
      <c r="H20" s="8">
        <v>10.55</v>
      </c>
      <c r="I20" s="8">
        <f t="shared" si="0"/>
        <v>10.55</v>
      </c>
      <c r="J20" s="8">
        <v>5</v>
      </c>
      <c r="K20" s="43">
        <v>25</v>
      </c>
      <c r="L20" s="46">
        <f t="shared" si="3"/>
        <v>10.55</v>
      </c>
      <c r="M20" s="45">
        <f t="shared" si="3"/>
        <v>10.55</v>
      </c>
      <c r="N20" s="45">
        <f t="shared" si="1"/>
        <v>5</v>
      </c>
      <c r="O20" s="45">
        <f t="shared" si="1"/>
        <v>25</v>
      </c>
    </row>
    <row r="21" spans="1:15" x14ac:dyDescent="0.25">
      <c r="A21" s="14">
        <v>13</v>
      </c>
      <c r="B21" s="17" t="s">
        <v>25</v>
      </c>
      <c r="C21" s="18" t="s">
        <v>33</v>
      </c>
      <c r="D21" s="35"/>
      <c r="E21" s="18"/>
      <c r="F21" s="38"/>
      <c r="G21" s="18"/>
      <c r="H21" s="8">
        <v>35.5</v>
      </c>
      <c r="I21" s="8">
        <f t="shared" si="0"/>
        <v>35.5</v>
      </c>
      <c r="J21" s="8">
        <v>10</v>
      </c>
      <c r="K21" s="43">
        <v>100</v>
      </c>
      <c r="L21" s="46">
        <f t="shared" si="3"/>
        <v>35.5</v>
      </c>
      <c r="M21" s="46">
        <f t="shared" si="3"/>
        <v>35.5</v>
      </c>
      <c r="N21" s="45">
        <f t="shared" si="1"/>
        <v>10</v>
      </c>
      <c r="O21" s="45">
        <f t="shared" si="1"/>
        <v>100</v>
      </c>
    </row>
    <row r="22" spans="1:15" x14ac:dyDescent="0.25">
      <c r="A22" s="14">
        <v>14</v>
      </c>
      <c r="B22" s="17" t="s">
        <v>26</v>
      </c>
      <c r="C22" s="18" t="s">
        <v>33</v>
      </c>
      <c r="D22" s="35">
        <v>84</v>
      </c>
      <c r="E22" s="18">
        <v>84</v>
      </c>
      <c r="F22" s="18">
        <v>2</v>
      </c>
      <c r="G22" s="18">
        <v>4</v>
      </c>
      <c r="H22" s="8"/>
      <c r="I22" s="8">
        <f t="shared" si="0"/>
        <v>0</v>
      </c>
      <c r="J22" s="8">
        <v>0</v>
      </c>
      <c r="K22" s="43"/>
      <c r="L22" s="46">
        <f t="shared" si="3"/>
        <v>84</v>
      </c>
      <c r="M22" s="45">
        <f t="shared" si="3"/>
        <v>84</v>
      </c>
      <c r="N22" s="45">
        <f t="shared" si="1"/>
        <v>2</v>
      </c>
      <c r="O22" s="45">
        <f t="shared" si="1"/>
        <v>4</v>
      </c>
    </row>
    <row r="23" spans="1:15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36</v>
      </c>
      <c r="F23" s="18">
        <v>12</v>
      </c>
      <c r="G23" s="18">
        <v>40</v>
      </c>
      <c r="H23" s="8">
        <v>35.5</v>
      </c>
      <c r="I23" s="8">
        <f t="shared" si="0"/>
        <v>35.5</v>
      </c>
      <c r="J23" s="8">
        <v>6</v>
      </c>
      <c r="K23" s="43">
        <v>6</v>
      </c>
      <c r="L23" s="45">
        <f>(D23+H23)/2</f>
        <v>35.75</v>
      </c>
      <c r="M23" s="45">
        <f>(E23+I23)/2</f>
        <v>35.75</v>
      </c>
      <c r="N23" s="45">
        <f t="shared" si="1"/>
        <v>18</v>
      </c>
      <c r="O23" s="45">
        <f t="shared" si="1"/>
        <v>46</v>
      </c>
    </row>
    <row r="24" spans="1:15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45"/>
      <c r="M24" s="45"/>
      <c r="N24" s="45"/>
      <c r="O24" s="45"/>
    </row>
    <row r="25" spans="1:15" x14ac:dyDescent="0.25">
      <c r="A25" s="6">
        <v>1</v>
      </c>
      <c r="B25" s="8" t="s">
        <v>44</v>
      </c>
      <c r="C25" s="10" t="s">
        <v>33</v>
      </c>
      <c r="D25" s="8">
        <v>557</v>
      </c>
      <c r="E25" s="10">
        <v>557</v>
      </c>
      <c r="F25" s="10">
        <v>2</v>
      </c>
      <c r="G25" s="25">
        <v>7</v>
      </c>
      <c r="H25" s="8">
        <v>684</v>
      </c>
      <c r="I25" s="8">
        <f>H25</f>
        <v>684</v>
      </c>
      <c r="J25" s="8">
        <v>0</v>
      </c>
      <c r="K25" s="43">
        <v>6</v>
      </c>
      <c r="L25" s="45">
        <f>(D25+H25)/2</f>
        <v>620.5</v>
      </c>
      <c r="M25" s="45">
        <f>(E25+I25)/2</f>
        <v>620.5</v>
      </c>
      <c r="N25" s="45">
        <f t="shared" ref="N25:O53" si="4">F25+J25</f>
        <v>2</v>
      </c>
      <c r="O25" s="45">
        <f t="shared" si="4"/>
        <v>13</v>
      </c>
    </row>
    <row r="26" spans="1:15" x14ac:dyDescent="0.25">
      <c r="A26" s="6">
        <v>2</v>
      </c>
      <c r="B26" s="8" t="s">
        <v>43</v>
      </c>
      <c r="C26" s="10" t="s">
        <v>33</v>
      </c>
      <c r="D26" s="8"/>
      <c r="E26" s="10"/>
      <c r="F26" s="10"/>
      <c r="G26" s="25"/>
      <c r="H26" s="8">
        <v>802</v>
      </c>
      <c r="I26" s="8">
        <f t="shared" ref="I26:I35" si="5">H26</f>
        <v>802</v>
      </c>
      <c r="J26" s="8">
        <v>0</v>
      </c>
      <c r="K26" s="43">
        <v>2</v>
      </c>
      <c r="L26" s="45">
        <f t="shared" ref="L26:M28" si="6">(D26+H26)</f>
        <v>802</v>
      </c>
      <c r="M26" s="45">
        <f t="shared" si="6"/>
        <v>802</v>
      </c>
      <c r="N26" s="45">
        <f t="shared" si="4"/>
        <v>0</v>
      </c>
      <c r="O26" s="45">
        <f t="shared" si="4"/>
        <v>2</v>
      </c>
    </row>
    <row r="27" spans="1:15" x14ac:dyDescent="0.25">
      <c r="A27" s="6">
        <v>3</v>
      </c>
      <c r="B27" s="8" t="s">
        <v>2</v>
      </c>
      <c r="C27" s="10" t="s">
        <v>33</v>
      </c>
      <c r="D27" s="8">
        <v>567</v>
      </c>
      <c r="E27" s="10">
        <v>567</v>
      </c>
      <c r="F27" s="10">
        <v>4</v>
      </c>
      <c r="G27" s="25">
        <v>7</v>
      </c>
      <c r="H27" s="8"/>
      <c r="I27" s="8">
        <f t="shared" si="5"/>
        <v>0</v>
      </c>
      <c r="J27" s="8"/>
      <c r="K27" s="43"/>
      <c r="L27" s="45">
        <f t="shared" si="6"/>
        <v>567</v>
      </c>
      <c r="M27" s="45">
        <f t="shared" si="6"/>
        <v>567</v>
      </c>
      <c r="N27" s="45">
        <f t="shared" si="4"/>
        <v>4</v>
      </c>
      <c r="O27" s="45">
        <f t="shared" si="4"/>
        <v>7</v>
      </c>
    </row>
    <row r="28" spans="1:15" ht="28.5" customHeight="1" x14ac:dyDescent="0.25">
      <c r="A28" s="6">
        <v>4</v>
      </c>
      <c r="B28" s="11" t="s">
        <v>1</v>
      </c>
      <c r="C28" s="10" t="s">
        <v>33</v>
      </c>
      <c r="D28" s="11">
        <v>837.2</v>
      </c>
      <c r="E28" s="10">
        <v>837.2</v>
      </c>
      <c r="F28" s="10"/>
      <c r="G28" s="25">
        <v>1</v>
      </c>
      <c r="H28" s="8"/>
      <c r="I28" s="8">
        <f t="shared" si="5"/>
        <v>0</v>
      </c>
      <c r="J28" s="8"/>
      <c r="K28" s="43"/>
      <c r="L28" s="45">
        <f t="shared" si="6"/>
        <v>837.2</v>
      </c>
      <c r="M28" s="45">
        <f t="shared" si="6"/>
        <v>837.2</v>
      </c>
      <c r="N28" s="45">
        <f t="shared" si="4"/>
        <v>0</v>
      </c>
      <c r="O28" s="45">
        <f t="shared" si="4"/>
        <v>1</v>
      </c>
    </row>
    <row r="29" spans="1:15" x14ac:dyDescent="0.25">
      <c r="A29" s="6">
        <v>5</v>
      </c>
      <c r="B29" s="2" t="s">
        <v>41</v>
      </c>
      <c r="C29" s="10" t="s">
        <v>33</v>
      </c>
      <c r="D29" s="2"/>
      <c r="E29" s="3"/>
      <c r="F29" s="39">
        <v>20</v>
      </c>
      <c r="G29" s="25"/>
      <c r="H29" s="8"/>
      <c r="I29" s="8">
        <f t="shared" si="5"/>
        <v>0</v>
      </c>
      <c r="J29" s="8">
        <v>5</v>
      </c>
      <c r="K29" s="43"/>
      <c r="L29" s="45">
        <f t="shared" ref="L29:M38" si="7">(D29+H29)/2</f>
        <v>0</v>
      </c>
      <c r="M29" s="45">
        <f t="shared" si="7"/>
        <v>0</v>
      </c>
      <c r="N29" s="45">
        <f t="shared" si="4"/>
        <v>25</v>
      </c>
      <c r="O29" s="45">
        <f t="shared" si="4"/>
        <v>0</v>
      </c>
    </row>
    <row r="30" spans="1:15" x14ac:dyDescent="0.25">
      <c r="A30" s="6">
        <v>6</v>
      </c>
      <c r="B30" s="4" t="s">
        <v>42</v>
      </c>
      <c r="C30" s="10" t="s">
        <v>33</v>
      </c>
      <c r="D30" s="4"/>
      <c r="E30" s="5"/>
      <c r="F30" s="40">
        <v>20</v>
      </c>
      <c r="G30" s="25"/>
      <c r="H30" s="8"/>
      <c r="I30" s="8"/>
      <c r="J30" s="8">
        <v>5</v>
      </c>
      <c r="K30" s="43"/>
      <c r="L30" s="45">
        <f t="shared" si="7"/>
        <v>0</v>
      </c>
      <c r="M30" s="45">
        <f t="shared" si="7"/>
        <v>0</v>
      </c>
      <c r="N30" s="45">
        <f t="shared" si="4"/>
        <v>25</v>
      </c>
      <c r="O30" s="45">
        <f t="shared" si="4"/>
        <v>0</v>
      </c>
    </row>
    <row r="31" spans="1:15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40">
        <v>5</v>
      </c>
      <c r="G31" s="25">
        <v>30</v>
      </c>
      <c r="H31" s="34">
        <v>382.6</v>
      </c>
      <c r="I31" s="8">
        <f t="shared" si="5"/>
        <v>382.6</v>
      </c>
      <c r="J31" s="8">
        <v>5</v>
      </c>
      <c r="K31" s="43">
        <v>10</v>
      </c>
      <c r="L31" s="45">
        <f t="shared" si="7"/>
        <v>417.05</v>
      </c>
      <c r="M31" s="45">
        <f t="shared" si="7"/>
        <v>417.05</v>
      </c>
      <c r="N31" s="45">
        <f t="shared" si="4"/>
        <v>10</v>
      </c>
      <c r="O31" s="45">
        <f t="shared" si="4"/>
        <v>40</v>
      </c>
    </row>
    <row r="32" spans="1:15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40">
        <v>8</v>
      </c>
      <c r="G32" s="25">
        <v>26</v>
      </c>
      <c r="H32" s="34">
        <v>295</v>
      </c>
      <c r="I32" s="34">
        <f t="shared" si="5"/>
        <v>295</v>
      </c>
      <c r="J32" s="8">
        <v>5</v>
      </c>
      <c r="K32" s="43">
        <v>8</v>
      </c>
      <c r="L32" s="48">
        <f>(D32+H32)/2</f>
        <v>376.25</v>
      </c>
      <c r="M32" s="48">
        <f>(E32+I32)/2</f>
        <v>376.25</v>
      </c>
      <c r="N32" s="45">
        <f t="shared" si="4"/>
        <v>13</v>
      </c>
      <c r="O32" s="45">
        <f t="shared" si="4"/>
        <v>34</v>
      </c>
    </row>
    <row r="33" spans="1:15" x14ac:dyDescent="0.25">
      <c r="A33" s="6">
        <v>9</v>
      </c>
      <c r="B33" s="4" t="s">
        <v>11</v>
      </c>
      <c r="C33" s="10" t="s">
        <v>33</v>
      </c>
      <c r="D33" s="4"/>
      <c r="E33" s="5"/>
      <c r="F33" s="40">
        <v>30</v>
      </c>
      <c r="G33" s="25"/>
      <c r="H33" s="8"/>
      <c r="I33" s="8">
        <f t="shared" si="5"/>
        <v>0</v>
      </c>
      <c r="J33" s="8">
        <v>5</v>
      </c>
      <c r="K33" s="43"/>
      <c r="L33" s="45">
        <f t="shared" si="7"/>
        <v>0</v>
      </c>
      <c r="M33" s="45">
        <f t="shared" si="7"/>
        <v>0</v>
      </c>
      <c r="N33" s="45">
        <f t="shared" si="4"/>
        <v>35</v>
      </c>
      <c r="O33" s="45">
        <f t="shared" si="4"/>
        <v>0</v>
      </c>
    </row>
    <row r="34" spans="1:15" x14ac:dyDescent="0.25">
      <c r="A34" s="27">
        <v>10</v>
      </c>
      <c r="B34" s="4" t="s">
        <v>45</v>
      </c>
      <c r="C34" s="10" t="s">
        <v>33</v>
      </c>
      <c r="D34" s="4"/>
      <c r="E34" s="5"/>
      <c r="F34" s="40">
        <v>30</v>
      </c>
      <c r="G34" s="25"/>
      <c r="H34" s="8"/>
      <c r="I34" s="8"/>
      <c r="J34" s="8"/>
      <c r="K34" s="43"/>
      <c r="L34" s="45">
        <f t="shared" si="7"/>
        <v>0</v>
      </c>
      <c r="M34" s="45">
        <f t="shared" si="7"/>
        <v>0</v>
      </c>
      <c r="N34" s="45">
        <f t="shared" si="4"/>
        <v>30</v>
      </c>
      <c r="O34" s="45">
        <f t="shared" si="4"/>
        <v>0</v>
      </c>
    </row>
    <row r="35" spans="1:15" x14ac:dyDescent="0.25">
      <c r="A35" s="27">
        <v>11</v>
      </c>
      <c r="B35" s="4" t="s">
        <v>12</v>
      </c>
      <c r="C35" s="10" t="s">
        <v>33</v>
      </c>
      <c r="D35" s="4">
        <v>119.5</v>
      </c>
      <c r="E35" s="5">
        <v>119.5</v>
      </c>
      <c r="F35" s="40">
        <v>10</v>
      </c>
      <c r="G35" s="25">
        <v>45</v>
      </c>
      <c r="H35" s="8">
        <v>103</v>
      </c>
      <c r="I35" s="8">
        <f t="shared" si="5"/>
        <v>103</v>
      </c>
      <c r="J35" s="8"/>
      <c r="K35" s="43">
        <v>70</v>
      </c>
      <c r="L35" s="45">
        <f t="shared" si="7"/>
        <v>111.25</v>
      </c>
      <c r="M35" s="45">
        <f t="shared" si="7"/>
        <v>111.25</v>
      </c>
      <c r="N35" s="45">
        <f t="shared" si="4"/>
        <v>10</v>
      </c>
      <c r="O35" s="45">
        <f t="shared" si="4"/>
        <v>115</v>
      </c>
    </row>
    <row r="36" spans="1:15" x14ac:dyDescent="0.25">
      <c r="A36" s="31">
        <v>12</v>
      </c>
      <c r="B36" s="30" t="s">
        <v>50</v>
      </c>
      <c r="C36" s="10" t="s">
        <v>33</v>
      </c>
      <c r="D36" s="27"/>
      <c r="E36" s="27"/>
      <c r="F36" s="5"/>
      <c r="G36" s="25"/>
      <c r="H36" s="27"/>
      <c r="I36" s="27"/>
      <c r="J36" s="5"/>
      <c r="K36" s="44"/>
      <c r="L36" s="45">
        <f t="shared" si="7"/>
        <v>0</v>
      </c>
      <c r="M36" s="45">
        <f t="shared" si="7"/>
        <v>0</v>
      </c>
      <c r="N36" s="45">
        <f t="shared" si="4"/>
        <v>0</v>
      </c>
      <c r="O36" s="45">
        <f t="shared" si="4"/>
        <v>0</v>
      </c>
    </row>
    <row r="37" spans="1:15" x14ac:dyDescent="0.25">
      <c r="A37" s="31">
        <v>13</v>
      </c>
      <c r="B37" s="30" t="s">
        <v>49</v>
      </c>
      <c r="C37" s="10" t="s">
        <v>33</v>
      </c>
      <c r="D37" s="27"/>
      <c r="E37" s="27"/>
      <c r="F37" s="5"/>
      <c r="G37" s="25"/>
      <c r="H37" s="27"/>
      <c r="I37" s="27"/>
      <c r="J37" s="5"/>
      <c r="K37" s="44"/>
      <c r="L37" s="45">
        <f t="shared" si="7"/>
        <v>0</v>
      </c>
      <c r="M37" s="45">
        <f t="shared" si="7"/>
        <v>0</v>
      </c>
      <c r="N37" s="45">
        <f t="shared" si="4"/>
        <v>0</v>
      </c>
      <c r="O37" s="45">
        <f t="shared" si="4"/>
        <v>0</v>
      </c>
    </row>
    <row r="38" spans="1:15" x14ac:dyDescent="0.25">
      <c r="A38" s="31">
        <v>14</v>
      </c>
      <c r="B38" s="30" t="s">
        <v>51</v>
      </c>
      <c r="C38" s="10" t="s">
        <v>33</v>
      </c>
      <c r="D38" s="27"/>
      <c r="E38" s="27"/>
      <c r="F38" s="5"/>
      <c r="G38" s="25"/>
      <c r="H38" s="27"/>
      <c r="I38" s="27"/>
      <c r="J38" s="5"/>
      <c r="K38" s="44"/>
      <c r="L38" s="45">
        <f t="shared" si="7"/>
        <v>0</v>
      </c>
      <c r="M38" s="45">
        <f t="shared" si="7"/>
        <v>0</v>
      </c>
      <c r="N38" s="45">
        <f t="shared" si="4"/>
        <v>0</v>
      </c>
      <c r="O38" s="45">
        <f t="shared" si="4"/>
        <v>0</v>
      </c>
    </row>
    <row r="39" spans="1:15" x14ac:dyDescent="0.25">
      <c r="A39" s="31">
        <v>15</v>
      </c>
      <c r="B39" s="30" t="s">
        <v>52</v>
      </c>
      <c r="C39" s="10" t="s">
        <v>33</v>
      </c>
      <c r="D39" s="27"/>
      <c r="E39" s="27"/>
      <c r="F39" s="5"/>
      <c r="G39" s="25"/>
      <c r="H39" s="27">
        <v>399</v>
      </c>
      <c r="I39" s="27">
        <v>399</v>
      </c>
      <c r="J39" s="5">
        <v>1</v>
      </c>
      <c r="K39" s="44">
        <v>18</v>
      </c>
      <c r="L39" s="45">
        <f>(D39+H39)</f>
        <v>399</v>
      </c>
      <c r="M39" s="45">
        <f>(E39+I39)</f>
        <v>399</v>
      </c>
      <c r="N39" s="45">
        <f t="shared" si="4"/>
        <v>1</v>
      </c>
      <c r="O39" s="45">
        <f t="shared" si="4"/>
        <v>18</v>
      </c>
    </row>
    <row r="40" spans="1:15" x14ac:dyDescent="0.25">
      <c r="A40" s="31">
        <v>16</v>
      </c>
      <c r="B40" s="30" t="s">
        <v>53</v>
      </c>
      <c r="C40" s="10" t="s">
        <v>33</v>
      </c>
      <c r="D40" s="27">
        <v>47</v>
      </c>
      <c r="E40" s="27">
        <v>47</v>
      </c>
      <c r="F40" s="5">
        <v>2</v>
      </c>
      <c r="G40" s="25">
        <v>20</v>
      </c>
      <c r="H40" s="27"/>
      <c r="I40" s="27"/>
      <c r="J40" s="5"/>
      <c r="K40" s="44"/>
      <c r="L40" s="45">
        <f>(D40+H40)</f>
        <v>47</v>
      </c>
      <c r="M40" s="45">
        <f>(E40+I40)</f>
        <v>47</v>
      </c>
      <c r="N40" s="45">
        <f t="shared" si="4"/>
        <v>2</v>
      </c>
      <c r="O40" s="45">
        <f t="shared" si="4"/>
        <v>20</v>
      </c>
    </row>
    <row r="41" spans="1:15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45"/>
      <c r="M41" s="45"/>
      <c r="N41" s="45"/>
      <c r="O41" s="45"/>
    </row>
    <row r="42" spans="1:15" x14ac:dyDescent="0.25">
      <c r="A42" s="6">
        <v>1</v>
      </c>
      <c r="B42" s="7" t="s">
        <v>3</v>
      </c>
      <c r="C42" s="10" t="s">
        <v>33</v>
      </c>
      <c r="D42" s="7"/>
      <c r="E42" s="5"/>
      <c r="F42" s="5"/>
      <c r="G42" s="25"/>
      <c r="H42" s="8"/>
      <c r="I42" s="8">
        <f>H42</f>
        <v>0</v>
      </c>
      <c r="J42" s="8"/>
      <c r="K42" s="43"/>
      <c r="L42" s="45"/>
      <c r="M42" s="45"/>
      <c r="N42" s="45">
        <f t="shared" si="4"/>
        <v>0</v>
      </c>
      <c r="O42" s="45">
        <f t="shared" si="4"/>
        <v>0</v>
      </c>
    </row>
    <row r="43" spans="1:15" x14ac:dyDescent="0.25">
      <c r="A43" s="6">
        <v>2</v>
      </c>
      <c r="B43" s="7" t="s">
        <v>4</v>
      </c>
      <c r="C43" s="23" t="s">
        <v>34</v>
      </c>
      <c r="D43" s="7">
        <v>43</v>
      </c>
      <c r="E43" s="5">
        <v>43</v>
      </c>
      <c r="F43" s="40">
        <v>5</v>
      </c>
      <c r="G43" s="25">
        <v>200</v>
      </c>
      <c r="H43" s="8"/>
      <c r="I43" s="8">
        <f t="shared" ref="I43:I49" si="8">H43</f>
        <v>0</v>
      </c>
      <c r="J43" s="8">
        <v>5</v>
      </c>
      <c r="K43" s="43"/>
      <c r="L43" s="45">
        <f>D43</f>
        <v>43</v>
      </c>
      <c r="M43" s="45">
        <f>E43</f>
        <v>43</v>
      </c>
      <c r="N43" s="45">
        <f t="shared" si="4"/>
        <v>10</v>
      </c>
      <c r="O43" s="45">
        <f t="shared" si="4"/>
        <v>200</v>
      </c>
    </row>
    <row r="44" spans="1:15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2.5</v>
      </c>
      <c r="F44" s="40">
        <v>30</v>
      </c>
      <c r="G44" s="25">
        <v>200</v>
      </c>
      <c r="H44" s="8">
        <v>5</v>
      </c>
      <c r="I44" s="8">
        <v>5</v>
      </c>
      <c r="J44" s="8">
        <v>15</v>
      </c>
      <c r="K44" s="43">
        <v>700</v>
      </c>
      <c r="L44" s="45">
        <f>(D44+H44)/2</f>
        <v>3.75</v>
      </c>
      <c r="M44" s="45">
        <f>(E44+I44)/2</f>
        <v>3.75</v>
      </c>
      <c r="N44" s="45">
        <f t="shared" si="4"/>
        <v>45</v>
      </c>
      <c r="O44" s="45">
        <f t="shared" si="4"/>
        <v>900</v>
      </c>
    </row>
    <row r="45" spans="1:15" x14ac:dyDescent="0.25">
      <c r="A45" s="6">
        <v>4</v>
      </c>
      <c r="B45" s="7" t="s">
        <v>6</v>
      </c>
      <c r="C45" s="23" t="s">
        <v>33</v>
      </c>
      <c r="D45" s="7"/>
      <c r="E45" s="5"/>
      <c r="F45" s="40"/>
      <c r="G45" s="25"/>
      <c r="H45" s="8"/>
      <c r="I45" s="8">
        <f t="shared" si="8"/>
        <v>0</v>
      </c>
      <c r="J45" s="8"/>
      <c r="K45" s="43"/>
      <c r="L45" s="45"/>
      <c r="M45" s="45"/>
      <c r="N45" s="45">
        <f t="shared" si="4"/>
        <v>0</v>
      </c>
      <c r="O45" s="45">
        <f t="shared" si="4"/>
        <v>0</v>
      </c>
    </row>
    <row r="46" spans="1:15" x14ac:dyDescent="0.25">
      <c r="A46" s="6">
        <v>5</v>
      </c>
      <c r="B46" s="7" t="s">
        <v>7</v>
      </c>
      <c r="C46" s="23" t="s">
        <v>33</v>
      </c>
      <c r="D46" s="7">
        <v>10.5</v>
      </c>
      <c r="E46" s="5">
        <v>10.5</v>
      </c>
      <c r="F46" s="40">
        <v>25</v>
      </c>
      <c r="G46" s="25">
        <v>100</v>
      </c>
      <c r="H46" s="8"/>
      <c r="I46" s="8">
        <f t="shared" si="8"/>
        <v>0</v>
      </c>
      <c r="J46" s="8">
        <v>10</v>
      </c>
      <c r="K46" s="43"/>
      <c r="L46" s="45">
        <f>D46</f>
        <v>10.5</v>
      </c>
      <c r="M46" s="45">
        <f>E46</f>
        <v>10.5</v>
      </c>
      <c r="N46" s="45">
        <f t="shared" si="4"/>
        <v>35</v>
      </c>
      <c r="O46" s="45">
        <f t="shared" si="4"/>
        <v>100</v>
      </c>
    </row>
    <row r="47" spans="1:15" x14ac:dyDescent="0.25">
      <c r="A47" s="6">
        <v>6</v>
      </c>
      <c r="B47" s="7" t="s">
        <v>8</v>
      </c>
      <c r="C47" s="23" t="s">
        <v>33</v>
      </c>
      <c r="D47" s="23"/>
      <c r="E47" s="23"/>
      <c r="F47" s="5"/>
      <c r="G47" s="25"/>
      <c r="H47" s="8"/>
      <c r="I47" s="8"/>
      <c r="J47" s="8"/>
      <c r="K47" s="43"/>
      <c r="L47" s="45"/>
      <c r="M47" s="45"/>
      <c r="N47" s="45">
        <f t="shared" si="4"/>
        <v>0</v>
      </c>
      <c r="O47" s="45">
        <f t="shared" si="4"/>
        <v>0</v>
      </c>
    </row>
    <row r="48" spans="1:15" x14ac:dyDescent="0.25">
      <c r="A48" s="6">
        <v>7</v>
      </c>
      <c r="B48" s="7" t="s">
        <v>35</v>
      </c>
      <c r="C48" s="23" t="s">
        <v>33</v>
      </c>
      <c r="D48" s="23"/>
      <c r="E48" s="23"/>
      <c r="F48" s="5"/>
      <c r="G48" s="25"/>
      <c r="H48" s="8"/>
      <c r="I48" s="8">
        <f t="shared" si="8"/>
        <v>0</v>
      </c>
      <c r="J48" s="8"/>
      <c r="K48" s="43"/>
      <c r="L48" s="45"/>
      <c r="M48" s="45"/>
      <c r="N48" s="45">
        <f t="shared" si="4"/>
        <v>0</v>
      </c>
      <c r="O48" s="45">
        <f t="shared" si="4"/>
        <v>0</v>
      </c>
    </row>
    <row r="49" spans="1:15" x14ac:dyDescent="0.25">
      <c r="A49" s="6">
        <v>8</v>
      </c>
      <c r="B49" s="7" t="s">
        <v>36</v>
      </c>
      <c r="C49" s="23" t="s">
        <v>33</v>
      </c>
      <c r="D49" s="23"/>
      <c r="E49" s="5"/>
      <c r="F49" s="5"/>
      <c r="G49" s="25"/>
      <c r="H49" s="8"/>
      <c r="I49" s="8">
        <f t="shared" si="8"/>
        <v>0</v>
      </c>
      <c r="J49" s="8"/>
      <c r="K49" s="43"/>
      <c r="L49" s="45"/>
      <c r="M49" s="45"/>
      <c r="N49" s="45">
        <f t="shared" si="4"/>
        <v>0</v>
      </c>
      <c r="O49" s="45">
        <f t="shared" si="4"/>
        <v>0</v>
      </c>
    </row>
    <row r="50" spans="1:15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45"/>
      <c r="M50" s="45"/>
      <c r="N50" s="45"/>
      <c r="O50" s="45"/>
    </row>
    <row r="51" spans="1:15" x14ac:dyDescent="0.25">
      <c r="A51" s="6">
        <v>1</v>
      </c>
      <c r="B51" s="7" t="s">
        <v>38</v>
      </c>
      <c r="C51" s="23" t="s">
        <v>37</v>
      </c>
      <c r="D51" s="23"/>
      <c r="E51" s="23"/>
      <c r="F51" s="5"/>
      <c r="G51" s="25"/>
      <c r="H51" s="23"/>
      <c r="I51" s="23"/>
      <c r="J51" s="5"/>
      <c r="K51" s="44"/>
      <c r="L51" s="45"/>
      <c r="M51" s="45"/>
      <c r="N51" s="45">
        <f t="shared" si="4"/>
        <v>0</v>
      </c>
      <c r="O51" s="45">
        <f t="shared" si="4"/>
        <v>0</v>
      </c>
    </row>
    <row r="52" spans="1:15" ht="63" x14ac:dyDescent="0.25">
      <c r="A52" s="6">
        <v>2</v>
      </c>
      <c r="B52" s="22" t="s">
        <v>39</v>
      </c>
      <c r="C52" s="24" t="s">
        <v>33</v>
      </c>
      <c r="D52" s="23"/>
      <c r="E52" s="23"/>
      <c r="F52" s="5"/>
      <c r="G52" s="25"/>
      <c r="H52" s="23"/>
      <c r="I52" s="23"/>
      <c r="J52" s="5"/>
      <c r="K52" s="44"/>
      <c r="L52" s="45"/>
      <c r="M52" s="45"/>
      <c r="N52" s="45">
        <f t="shared" si="4"/>
        <v>0</v>
      </c>
      <c r="O52" s="45">
        <f t="shared" si="4"/>
        <v>0</v>
      </c>
    </row>
    <row r="53" spans="1:15" x14ac:dyDescent="0.25">
      <c r="A53" s="6">
        <v>3</v>
      </c>
      <c r="B53" s="7" t="s">
        <v>40</v>
      </c>
      <c r="C53" s="23" t="s">
        <v>37</v>
      </c>
      <c r="D53" s="41">
        <v>800</v>
      </c>
      <c r="E53" s="40">
        <v>1015</v>
      </c>
      <c r="F53" s="40">
        <v>1</v>
      </c>
      <c r="G53" s="42">
        <v>4</v>
      </c>
      <c r="H53" s="23"/>
      <c r="I53" s="23"/>
      <c r="J53" s="5"/>
      <c r="K53" s="44"/>
      <c r="L53" s="45">
        <f>D53</f>
        <v>800</v>
      </c>
      <c r="M53" s="45">
        <f>E53</f>
        <v>1015</v>
      </c>
      <c r="N53" s="45">
        <f t="shared" si="4"/>
        <v>1</v>
      </c>
      <c r="O53" s="45">
        <f t="shared" si="4"/>
        <v>4</v>
      </c>
    </row>
    <row r="54" spans="1:15" x14ac:dyDescent="0.25">
      <c r="A54" s="20"/>
      <c r="B54" s="12"/>
      <c r="C54" s="12"/>
      <c r="D54" s="28"/>
      <c r="E54" s="13"/>
      <c r="F54" s="13"/>
      <c r="G54" s="21"/>
    </row>
    <row r="57" spans="1:15" x14ac:dyDescent="0.25">
      <c r="D57" s="29"/>
    </row>
  </sheetData>
  <mergeCells count="25">
    <mergeCell ref="A1:K1"/>
    <mergeCell ref="A2:E2"/>
    <mergeCell ref="A4:G4"/>
    <mergeCell ref="A5:A7"/>
    <mergeCell ref="B5:B7"/>
    <mergeCell ref="C5:C7"/>
    <mergeCell ref="D5:G5"/>
    <mergeCell ref="H5:K5"/>
    <mergeCell ref="L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50:K50"/>
    <mergeCell ref="M6:M7"/>
    <mergeCell ref="N6:N7"/>
    <mergeCell ref="O6:O7"/>
    <mergeCell ref="A8:K8"/>
    <mergeCell ref="A24:K24"/>
    <mergeCell ref="A41:K41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G21" sqref="G21"/>
    </sheetView>
  </sheetViews>
  <sheetFormatPr defaultRowHeight="15.75" x14ac:dyDescent="0.25"/>
  <cols>
    <col min="1" max="1" width="5.85546875" style="152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52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52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21</v>
      </c>
      <c r="E9" s="18">
        <v>21</v>
      </c>
      <c r="F9" s="18">
        <v>2</v>
      </c>
      <c r="G9" s="18">
        <v>22</v>
      </c>
      <c r="H9" s="65"/>
      <c r="I9" s="65"/>
      <c r="J9" s="8"/>
      <c r="K9" s="43"/>
      <c r="L9" s="79">
        <f>AVERAGE(D9,H9)</f>
        <v>21</v>
      </c>
      <c r="M9" s="94">
        <f>AVERAGE(E9,I9)</f>
        <v>21</v>
      </c>
      <c r="N9" s="45">
        <f>F9+J9</f>
        <v>2</v>
      </c>
      <c r="O9" s="45">
        <f>G9+K9</f>
        <v>22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22.5</v>
      </c>
      <c r="E10" s="18">
        <v>22.5</v>
      </c>
      <c r="F10" s="18">
        <v>1</v>
      </c>
      <c r="G10" s="18">
        <v>32</v>
      </c>
      <c r="H10" s="65"/>
      <c r="I10" s="65"/>
      <c r="J10" s="8"/>
      <c r="K10" s="43"/>
      <c r="L10" s="79">
        <f t="shared" ref="L10:M53" si="0">AVERAGE(D10,H10)</f>
        <v>22.5</v>
      </c>
      <c r="M10" s="79">
        <f>AVERAGE(E10,I10)</f>
        <v>22.5</v>
      </c>
      <c r="N10" s="45">
        <f t="shared" ref="N10:O53" si="1">F10+J10</f>
        <v>1</v>
      </c>
      <c r="O10" s="45">
        <f t="shared" si="1"/>
        <v>32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51.5</v>
      </c>
      <c r="E11" s="18">
        <v>51.5</v>
      </c>
      <c r="F11" s="18">
        <v>1</v>
      </c>
      <c r="G11" s="18">
        <v>50</v>
      </c>
      <c r="H11" s="65">
        <v>31.5</v>
      </c>
      <c r="I11" s="65">
        <v>31.5</v>
      </c>
      <c r="J11" s="8"/>
      <c r="K11" s="43">
        <v>2</v>
      </c>
      <c r="L11" s="79">
        <f t="shared" si="0"/>
        <v>41.5</v>
      </c>
      <c r="M11" s="79">
        <f>AVERAGE(E11,I11)</f>
        <v>41.5</v>
      </c>
      <c r="N11" s="45">
        <f t="shared" si="1"/>
        <v>1</v>
      </c>
      <c r="O11" s="45">
        <f t="shared" si="1"/>
        <v>52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29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29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86.5</v>
      </c>
      <c r="E13" s="16">
        <v>86.5</v>
      </c>
      <c r="F13" s="125">
        <v>2</v>
      </c>
      <c r="G13" s="18">
        <v>60</v>
      </c>
      <c r="H13" s="65"/>
      <c r="I13" s="65"/>
      <c r="J13" s="8"/>
      <c r="K13" s="43"/>
      <c r="L13" s="79">
        <f t="shared" si="0"/>
        <v>86.5</v>
      </c>
      <c r="M13" s="95">
        <f t="shared" si="0"/>
        <v>86.5</v>
      </c>
      <c r="N13" s="45">
        <f t="shared" si="1"/>
        <v>2</v>
      </c>
      <c r="O13" s="45">
        <f t="shared" si="1"/>
        <v>60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18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56.6</v>
      </c>
      <c r="E15" s="16">
        <v>56.5</v>
      </c>
      <c r="F15" s="125">
        <v>2</v>
      </c>
      <c r="G15" s="18">
        <v>42</v>
      </c>
      <c r="H15" s="65"/>
      <c r="I15" s="65"/>
      <c r="J15" s="8"/>
      <c r="K15" s="43"/>
      <c r="L15" s="79">
        <f t="shared" si="0"/>
        <v>56.6</v>
      </c>
      <c r="M15" s="79">
        <f t="shared" si="0"/>
        <v>56.5</v>
      </c>
      <c r="N15" s="45">
        <f t="shared" si="1"/>
        <v>2</v>
      </c>
      <c r="O15" s="45">
        <f t="shared" si="1"/>
        <v>42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37.5</v>
      </c>
      <c r="E17" s="16">
        <v>37.5</v>
      </c>
      <c r="F17" s="125">
        <v>8</v>
      </c>
      <c r="G17" s="18">
        <v>41</v>
      </c>
      <c r="H17" s="65"/>
      <c r="I17" s="65"/>
      <c r="J17" s="8"/>
      <c r="K17" s="43"/>
      <c r="L17" s="79">
        <f t="shared" si="0"/>
        <v>37.5</v>
      </c>
      <c r="M17" s="79">
        <f t="shared" si="0"/>
        <v>37.5</v>
      </c>
      <c r="N17" s="45">
        <f t="shared" si="1"/>
        <v>8</v>
      </c>
      <c r="O17" s="45">
        <f t="shared" si="1"/>
        <v>41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10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10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14.5</v>
      </c>
      <c r="E20" s="18">
        <v>14.5</v>
      </c>
      <c r="F20" s="126">
        <v>2</v>
      </c>
      <c r="G20" s="18">
        <v>41</v>
      </c>
      <c r="H20" s="65"/>
      <c r="I20" s="65"/>
      <c r="J20" s="8"/>
      <c r="K20" s="43"/>
      <c r="L20" s="79">
        <f t="shared" si="0"/>
        <v>14.5</v>
      </c>
      <c r="M20" s="79">
        <f t="shared" si="0"/>
        <v>14.5</v>
      </c>
      <c r="N20" s="45">
        <f t="shared" si="1"/>
        <v>2</v>
      </c>
      <c r="O20" s="45">
        <f t="shared" si="1"/>
        <v>41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47.5</v>
      </c>
      <c r="E21" s="18">
        <v>47.5</v>
      </c>
      <c r="F21" s="126">
        <v>3</v>
      </c>
      <c r="G21" s="18">
        <v>68</v>
      </c>
      <c r="H21" s="65"/>
      <c r="I21" s="65"/>
      <c r="J21" s="8"/>
      <c r="K21" s="43"/>
      <c r="L21" s="79">
        <f t="shared" si="0"/>
        <v>47.5</v>
      </c>
      <c r="M21" s="79">
        <f t="shared" si="0"/>
        <v>47.5</v>
      </c>
      <c r="N21" s="45">
        <f t="shared" si="1"/>
        <v>3</v>
      </c>
      <c r="O21" s="45">
        <f t="shared" si="1"/>
        <v>68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117</v>
      </c>
      <c r="E22" s="18">
        <v>117</v>
      </c>
      <c r="F22" s="126">
        <v>1</v>
      </c>
      <c r="G22" s="18">
        <v>28</v>
      </c>
      <c r="H22" s="65"/>
      <c r="I22" s="65"/>
      <c r="J22" s="8"/>
      <c r="K22" s="43"/>
      <c r="L22" s="79">
        <f t="shared" si="0"/>
        <v>117</v>
      </c>
      <c r="M22" s="79">
        <f t="shared" si="0"/>
        <v>117</v>
      </c>
      <c r="N22" s="45">
        <f t="shared" si="1"/>
        <v>1</v>
      </c>
      <c r="O22" s="45">
        <f t="shared" si="1"/>
        <v>28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36</v>
      </c>
      <c r="F23" s="126">
        <v>6</v>
      </c>
      <c r="G23" s="18">
        <v>26</v>
      </c>
      <c r="H23" s="65"/>
      <c r="I23" s="65"/>
      <c r="J23" s="8"/>
      <c r="K23" s="43"/>
      <c r="L23" s="79">
        <f t="shared" si="0"/>
        <v>36</v>
      </c>
      <c r="M23" s="79">
        <f t="shared" si="0"/>
        <v>36</v>
      </c>
      <c r="N23" s="45">
        <f t="shared" si="1"/>
        <v>6</v>
      </c>
      <c r="O23" s="45">
        <f t="shared" si="1"/>
        <v>26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507</v>
      </c>
      <c r="I25" s="65">
        <f>H25</f>
        <v>507</v>
      </c>
      <c r="J25" s="8"/>
      <c r="K25" s="43">
        <v>11</v>
      </c>
      <c r="L25" s="79">
        <f t="shared" si="0"/>
        <v>517.25</v>
      </c>
      <c r="M25" s="79">
        <f t="shared" si="0"/>
        <v>537.25</v>
      </c>
      <c r="N25" s="45">
        <f t="shared" si="1"/>
        <v>0</v>
      </c>
      <c r="O25" s="45">
        <f t="shared" si="1"/>
        <v>14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22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22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30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30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16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16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18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18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80</v>
      </c>
      <c r="E35" s="5">
        <v>80</v>
      </c>
      <c r="F35" s="78">
        <v>2</v>
      </c>
      <c r="G35" s="25">
        <v>44</v>
      </c>
      <c r="H35" s="65"/>
      <c r="I35" s="65"/>
      <c r="J35" s="8"/>
      <c r="K35" s="43"/>
      <c r="L35" s="79">
        <f t="shared" si="0"/>
        <v>80</v>
      </c>
      <c r="M35" s="79">
        <f t="shared" si="0"/>
        <v>80</v>
      </c>
      <c r="N35" s="45">
        <f t="shared" si="1"/>
        <v>2</v>
      </c>
      <c r="O35" s="45">
        <f t="shared" si="1"/>
        <v>44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42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42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J17" sqref="J17"/>
    </sheetView>
  </sheetViews>
  <sheetFormatPr defaultRowHeight="15.75" x14ac:dyDescent="0.25"/>
  <cols>
    <col min="1" max="1" width="5.85546875" style="153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53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53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21</v>
      </c>
      <c r="E9" s="18">
        <v>21</v>
      </c>
      <c r="F9" s="18">
        <v>2</v>
      </c>
      <c r="G9" s="18">
        <v>22</v>
      </c>
      <c r="H9" s="65"/>
      <c r="I9" s="65"/>
      <c r="J9" s="8"/>
      <c r="K9" s="43"/>
      <c r="L9" s="79">
        <f>AVERAGE(D9,H9)</f>
        <v>21</v>
      </c>
      <c r="M9" s="94">
        <f>AVERAGE(E9,I9)</f>
        <v>21</v>
      </c>
      <c r="N9" s="45">
        <f>F9+J9</f>
        <v>2</v>
      </c>
      <c r="O9" s="45">
        <f>G9+K9</f>
        <v>22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22.5</v>
      </c>
      <c r="E10" s="18">
        <v>22.5</v>
      </c>
      <c r="F10" s="18">
        <v>1</v>
      </c>
      <c r="G10" s="18">
        <v>32</v>
      </c>
      <c r="H10" s="65"/>
      <c r="I10" s="65"/>
      <c r="J10" s="8"/>
      <c r="K10" s="43"/>
      <c r="L10" s="79">
        <f t="shared" ref="L10:M53" si="0">AVERAGE(D10,H10)</f>
        <v>22.5</v>
      </c>
      <c r="M10" s="79">
        <f>AVERAGE(E10,I10)</f>
        <v>22.5</v>
      </c>
      <c r="N10" s="45">
        <f t="shared" ref="N10:O53" si="1">F10+J10</f>
        <v>1</v>
      </c>
      <c r="O10" s="45">
        <f t="shared" si="1"/>
        <v>32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51.5</v>
      </c>
      <c r="E11" s="18">
        <v>51.5</v>
      </c>
      <c r="F11" s="18">
        <v>1</v>
      </c>
      <c r="G11" s="18">
        <v>41</v>
      </c>
      <c r="H11" s="65">
        <v>32</v>
      </c>
      <c r="I11" s="65">
        <v>32</v>
      </c>
      <c r="J11" s="8"/>
      <c r="K11" s="43">
        <v>2</v>
      </c>
      <c r="L11" s="79">
        <f t="shared" si="0"/>
        <v>41.75</v>
      </c>
      <c r="M11" s="79">
        <f>AVERAGE(E11,I11)</f>
        <v>41.75</v>
      </c>
      <c r="N11" s="45">
        <f t="shared" si="1"/>
        <v>1</v>
      </c>
      <c r="O11" s="45">
        <f t="shared" si="1"/>
        <v>43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29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29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86.5</v>
      </c>
      <c r="E13" s="16">
        <v>86.5</v>
      </c>
      <c r="F13" s="125">
        <v>2</v>
      </c>
      <c r="G13" s="18">
        <v>60</v>
      </c>
      <c r="H13" s="65"/>
      <c r="I13" s="65"/>
      <c r="J13" s="8"/>
      <c r="K13" s="43"/>
      <c r="L13" s="79">
        <f t="shared" si="0"/>
        <v>86.5</v>
      </c>
      <c r="M13" s="95">
        <f t="shared" si="0"/>
        <v>86.5</v>
      </c>
      <c r="N13" s="45">
        <f t="shared" si="1"/>
        <v>2</v>
      </c>
      <c r="O13" s="45">
        <f t="shared" si="1"/>
        <v>60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18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56.6</v>
      </c>
      <c r="E15" s="16">
        <v>56.5</v>
      </c>
      <c r="F15" s="125">
        <v>2</v>
      </c>
      <c r="G15" s="18">
        <v>42</v>
      </c>
      <c r="H15" s="65"/>
      <c r="I15" s="65"/>
      <c r="J15" s="8"/>
      <c r="K15" s="43"/>
      <c r="L15" s="79">
        <f t="shared" si="0"/>
        <v>56.6</v>
      </c>
      <c r="M15" s="79">
        <f t="shared" si="0"/>
        <v>56.5</v>
      </c>
      <c r="N15" s="45">
        <f t="shared" si="1"/>
        <v>2</v>
      </c>
      <c r="O15" s="45">
        <f t="shared" si="1"/>
        <v>42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37.5</v>
      </c>
      <c r="E17" s="16">
        <v>37.5</v>
      </c>
      <c r="F17" s="125">
        <v>8</v>
      </c>
      <c r="G17" s="18">
        <v>41</v>
      </c>
      <c r="H17" s="65"/>
      <c r="I17" s="65"/>
      <c r="J17" s="8"/>
      <c r="K17" s="43"/>
      <c r="L17" s="79">
        <f t="shared" si="0"/>
        <v>37.5</v>
      </c>
      <c r="M17" s="79">
        <f t="shared" si="0"/>
        <v>37.5</v>
      </c>
      <c r="N17" s="45">
        <f t="shared" si="1"/>
        <v>8</v>
      </c>
      <c r="O17" s="45">
        <f t="shared" si="1"/>
        <v>41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10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10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14.5</v>
      </c>
      <c r="E20" s="18">
        <v>14.5</v>
      </c>
      <c r="F20" s="126">
        <v>2</v>
      </c>
      <c r="G20" s="18">
        <v>41</v>
      </c>
      <c r="H20" s="65"/>
      <c r="I20" s="65"/>
      <c r="J20" s="8"/>
      <c r="K20" s="43"/>
      <c r="L20" s="79">
        <f t="shared" si="0"/>
        <v>14.5</v>
      </c>
      <c r="M20" s="79">
        <f t="shared" si="0"/>
        <v>14.5</v>
      </c>
      <c r="N20" s="45">
        <f t="shared" si="1"/>
        <v>2</v>
      </c>
      <c r="O20" s="45">
        <f t="shared" si="1"/>
        <v>41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47.5</v>
      </c>
      <c r="E21" s="18">
        <v>47.5</v>
      </c>
      <c r="F21" s="126">
        <v>3</v>
      </c>
      <c r="G21" s="18">
        <v>68</v>
      </c>
      <c r="H21" s="65"/>
      <c r="I21" s="65"/>
      <c r="J21" s="8"/>
      <c r="K21" s="43"/>
      <c r="L21" s="79">
        <f t="shared" si="0"/>
        <v>47.5</v>
      </c>
      <c r="M21" s="79">
        <f t="shared" si="0"/>
        <v>47.5</v>
      </c>
      <c r="N21" s="45">
        <f t="shared" si="1"/>
        <v>3</v>
      </c>
      <c r="O21" s="45">
        <f t="shared" si="1"/>
        <v>68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117</v>
      </c>
      <c r="E22" s="18">
        <v>117</v>
      </c>
      <c r="F22" s="126">
        <v>1</v>
      </c>
      <c r="G22" s="18">
        <v>28</v>
      </c>
      <c r="H22" s="65"/>
      <c r="I22" s="65"/>
      <c r="J22" s="8"/>
      <c r="K22" s="43"/>
      <c r="L22" s="79">
        <f t="shared" si="0"/>
        <v>117</v>
      </c>
      <c r="M22" s="79">
        <f t="shared" si="0"/>
        <v>117</v>
      </c>
      <c r="N22" s="45">
        <f t="shared" si="1"/>
        <v>1</v>
      </c>
      <c r="O22" s="45">
        <f t="shared" si="1"/>
        <v>28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36</v>
      </c>
      <c r="F23" s="126">
        <v>6</v>
      </c>
      <c r="G23" s="18">
        <v>20</v>
      </c>
      <c r="H23" s="65"/>
      <c r="I23" s="65"/>
      <c r="J23" s="8"/>
      <c r="K23" s="43"/>
      <c r="L23" s="79">
        <f t="shared" si="0"/>
        <v>36</v>
      </c>
      <c r="M23" s="79">
        <f t="shared" si="0"/>
        <v>36</v>
      </c>
      <c r="N23" s="45">
        <f t="shared" si="1"/>
        <v>6</v>
      </c>
      <c r="O23" s="45">
        <f t="shared" si="1"/>
        <v>20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682</v>
      </c>
      <c r="I25" s="65">
        <v>682</v>
      </c>
      <c r="J25" s="8"/>
      <c r="K25" s="43">
        <v>20</v>
      </c>
      <c r="L25" s="79">
        <f t="shared" si="0"/>
        <v>604.75</v>
      </c>
      <c r="M25" s="79">
        <f t="shared" si="0"/>
        <v>624.75</v>
      </c>
      <c r="N25" s="45">
        <f t="shared" si="1"/>
        <v>0</v>
      </c>
      <c r="O25" s="45">
        <f t="shared" si="1"/>
        <v>23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20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20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28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28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16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16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18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18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80</v>
      </c>
      <c r="E35" s="5">
        <v>80</v>
      </c>
      <c r="F35" s="78">
        <v>2</v>
      </c>
      <c r="G35" s="25">
        <v>20</v>
      </c>
      <c r="H35" s="65"/>
      <c r="I35" s="65"/>
      <c r="J35" s="8"/>
      <c r="K35" s="43"/>
      <c r="L35" s="79">
        <f t="shared" si="0"/>
        <v>80</v>
      </c>
      <c r="M35" s="79">
        <f t="shared" si="0"/>
        <v>80</v>
      </c>
      <c r="N35" s="45">
        <f t="shared" si="1"/>
        <v>2</v>
      </c>
      <c r="O35" s="45">
        <f t="shared" si="1"/>
        <v>20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42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42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sqref="A1:K1"/>
    </sheetView>
  </sheetViews>
  <sheetFormatPr defaultRowHeight="15.75" x14ac:dyDescent="0.25"/>
  <cols>
    <col min="1" max="1" width="5.85546875" style="154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154" customWidth="1"/>
    <col min="8" max="9" width="7.5703125" style="76" customWidth="1"/>
    <col min="10" max="11" width="7.5703125" style="1" customWidth="1"/>
    <col min="12" max="12" width="8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130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154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100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17">
        <v>21</v>
      </c>
      <c r="E9" s="18">
        <v>21</v>
      </c>
      <c r="F9" s="18">
        <v>2</v>
      </c>
      <c r="G9" s="18">
        <v>22</v>
      </c>
      <c r="H9" s="65"/>
      <c r="I9" s="65"/>
      <c r="J9" s="8"/>
      <c r="K9" s="43"/>
      <c r="L9" s="79">
        <f>AVERAGE(D9,H9)</f>
        <v>21</v>
      </c>
      <c r="M9" s="94">
        <f>AVERAGE(E9,I9)</f>
        <v>21</v>
      </c>
      <c r="N9" s="45">
        <f>F9+J9</f>
        <v>2</v>
      </c>
      <c r="O9" s="45">
        <f>G9+K9</f>
        <v>22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17">
        <v>22.5</v>
      </c>
      <c r="E10" s="18">
        <v>22.5</v>
      </c>
      <c r="F10" s="18">
        <v>1</v>
      </c>
      <c r="G10" s="18">
        <v>32</v>
      </c>
      <c r="H10" s="65"/>
      <c r="I10" s="65"/>
      <c r="J10" s="8"/>
      <c r="K10" s="43"/>
      <c r="L10" s="79">
        <f t="shared" ref="L10:M53" si="0">AVERAGE(D10,H10)</f>
        <v>22.5</v>
      </c>
      <c r="M10" s="79">
        <f>AVERAGE(E10,I10)</f>
        <v>22.5</v>
      </c>
      <c r="N10" s="45">
        <f t="shared" ref="N10:O53" si="1">F10+J10</f>
        <v>1</v>
      </c>
      <c r="O10" s="45">
        <f t="shared" si="1"/>
        <v>32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17">
        <v>51.5</v>
      </c>
      <c r="E11" s="18">
        <v>51.5</v>
      </c>
      <c r="F11" s="18">
        <v>1</v>
      </c>
      <c r="G11" s="18">
        <v>41</v>
      </c>
      <c r="H11" s="65">
        <v>32</v>
      </c>
      <c r="I11" s="65">
        <v>32</v>
      </c>
      <c r="J11" s="8"/>
      <c r="K11" s="43">
        <v>2</v>
      </c>
      <c r="L11" s="79">
        <f t="shared" si="0"/>
        <v>41.75</v>
      </c>
      <c r="M11" s="79">
        <f>AVERAGE(E11,I11)</f>
        <v>41.75</v>
      </c>
      <c r="N11" s="45">
        <f t="shared" si="1"/>
        <v>1</v>
      </c>
      <c r="O11" s="45">
        <f t="shared" si="1"/>
        <v>43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15">
        <v>44.5</v>
      </c>
      <c r="E12" s="16">
        <v>54</v>
      </c>
      <c r="F12" s="125">
        <v>2</v>
      </c>
      <c r="G12" s="18">
        <v>29</v>
      </c>
      <c r="H12" s="65"/>
      <c r="I12" s="65"/>
      <c r="J12" s="8"/>
      <c r="K12" s="43"/>
      <c r="L12" s="79">
        <f t="shared" si="0"/>
        <v>44.5</v>
      </c>
      <c r="M12" s="94">
        <f t="shared" si="0"/>
        <v>54</v>
      </c>
      <c r="N12" s="45">
        <f t="shared" si="1"/>
        <v>2</v>
      </c>
      <c r="O12" s="45">
        <f t="shared" si="1"/>
        <v>29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15">
        <v>86.5</v>
      </c>
      <c r="E13" s="16">
        <v>86.5</v>
      </c>
      <c r="F13" s="125">
        <v>2</v>
      </c>
      <c r="G13" s="18">
        <v>48</v>
      </c>
      <c r="H13" s="65"/>
      <c r="I13" s="65"/>
      <c r="J13" s="8"/>
      <c r="K13" s="43"/>
      <c r="L13" s="79">
        <f t="shared" si="0"/>
        <v>86.5</v>
      </c>
      <c r="M13" s="95">
        <f t="shared" si="0"/>
        <v>86.5</v>
      </c>
      <c r="N13" s="45">
        <f t="shared" si="1"/>
        <v>2</v>
      </c>
      <c r="O13" s="45">
        <f t="shared" si="1"/>
        <v>48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15">
        <v>60</v>
      </c>
      <c r="E14" s="16">
        <v>60</v>
      </c>
      <c r="F14" s="125">
        <v>1</v>
      </c>
      <c r="G14" s="18">
        <v>18</v>
      </c>
      <c r="H14" s="65"/>
      <c r="I14" s="65"/>
      <c r="J14" s="8"/>
      <c r="K14" s="43"/>
      <c r="L14" s="79">
        <f t="shared" si="0"/>
        <v>60</v>
      </c>
      <c r="M14" s="79">
        <f t="shared" si="0"/>
        <v>60</v>
      </c>
      <c r="N14" s="45">
        <f t="shared" si="1"/>
        <v>1</v>
      </c>
      <c r="O14" s="45">
        <f t="shared" si="1"/>
        <v>18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15">
        <v>56.6</v>
      </c>
      <c r="E15" s="16">
        <v>56.5</v>
      </c>
      <c r="F15" s="125">
        <v>2</v>
      </c>
      <c r="G15" s="18">
        <v>42</v>
      </c>
      <c r="H15" s="65"/>
      <c r="I15" s="65"/>
      <c r="J15" s="8"/>
      <c r="K15" s="43"/>
      <c r="L15" s="79">
        <f t="shared" si="0"/>
        <v>56.6</v>
      </c>
      <c r="M15" s="79">
        <f t="shared" si="0"/>
        <v>56.5</v>
      </c>
      <c r="N15" s="45">
        <f t="shared" si="1"/>
        <v>2</v>
      </c>
      <c r="O15" s="45">
        <f t="shared" si="1"/>
        <v>42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15"/>
      <c r="E16" s="16"/>
      <c r="F16" s="125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15">
        <v>37.5</v>
      </c>
      <c r="E17" s="16">
        <v>37.5</v>
      </c>
      <c r="F17" s="125">
        <v>8</v>
      </c>
      <c r="G17" s="18">
        <v>41</v>
      </c>
      <c r="H17" s="65"/>
      <c r="I17" s="65"/>
      <c r="J17" s="8"/>
      <c r="K17" s="43"/>
      <c r="L17" s="79">
        <f t="shared" si="0"/>
        <v>37.5</v>
      </c>
      <c r="M17" s="79">
        <f t="shared" si="0"/>
        <v>37.5</v>
      </c>
      <c r="N17" s="45">
        <f t="shared" si="1"/>
        <v>8</v>
      </c>
      <c r="O17" s="45">
        <f t="shared" si="1"/>
        <v>41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17">
        <v>332</v>
      </c>
      <c r="E18" s="16">
        <v>332</v>
      </c>
      <c r="F18" s="125">
        <v>1</v>
      </c>
      <c r="G18" s="18">
        <v>10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</v>
      </c>
      <c r="O18" s="45">
        <f t="shared" si="1"/>
        <v>10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17"/>
      <c r="E19" s="18"/>
      <c r="F19" s="126"/>
      <c r="G19" s="18"/>
      <c r="H19" s="65"/>
      <c r="I19" s="65"/>
      <c r="J19" s="8"/>
      <c r="K19" s="43"/>
      <c r="L19" s="79" t="e">
        <f t="shared" si="0"/>
        <v>#DIV/0!</v>
      </c>
      <c r="M19" s="79" t="e">
        <f t="shared" si="0"/>
        <v>#DIV/0!</v>
      </c>
      <c r="N19" s="45">
        <f t="shared" si="1"/>
        <v>0</v>
      </c>
      <c r="O19" s="45">
        <f t="shared" si="1"/>
        <v>0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17">
        <v>14.5</v>
      </c>
      <c r="E20" s="18">
        <v>14.5</v>
      </c>
      <c r="F20" s="126">
        <v>2</v>
      </c>
      <c r="G20" s="18">
        <v>41</v>
      </c>
      <c r="H20" s="65"/>
      <c r="I20" s="65"/>
      <c r="J20" s="8"/>
      <c r="K20" s="43"/>
      <c r="L20" s="79">
        <f t="shared" si="0"/>
        <v>14.5</v>
      </c>
      <c r="M20" s="79">
        <f t="shared" si="0"/>
        <v>14.5</v>
      </c>
      <c r="N20" s="45">
        <f t="shared" si="1"/>
        <v>2</v>
      </c>
      <c r="O20" s="45">
        <f t="shared" si="1"/>
        <v>41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17">
        <v>47.5</v>
      </c>
      <c r="E21" s="18">
        <v>47.5</v>
      </c>
      <c r="F21" s="126">
        <v>3</v>
      </c>
      <c r="G21" s="18">
        <v>68</v>
      </c>
      <c r="H21" s="65"/>
      <c r="I21" s="65"/>
      <c r="J21" s="8"/>
      <c r="K21" s="43"/>
      <c r="L21" s="79">
        <f t="shared" si="0"/>
        <v>47.5</v>
      </c>
      <c r="M21" s="79">
        <f t="shared" si="0"/>
        <v>47.5</v>
      </c>
      <c r="N21" s="45">
        <f t="shared" si="1"/>
        <v>3</v>
      </c>
      <c r="O21" s="45">
        <f t="shared" si="1"/>
        <v>68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17">
        <v>117</v>
      </c>
      <c r="E22" s="18">
        <v>117</v>
      </c>
      <c r="F22" s="126">
        <v>1</v>
      </c>
      <c r="G22" s="18">
        <v>28</v>
      </c>
      <c r="H22" s="65"/>
      <c r="I22" s="65"/>
      <c r="J22" s="8"/>
      <c r="K22" s="43"/>
      <c r="L22" s="79">
        <f t="shared" si="0"/>
        <v>117</v>
      </c>
      <c r="M22" s="79">
        <f t="shared" si="0"/>
        <v>117</v>
      </c>
      <c r="N22" s="45">
        <f t="shared" si="1"/>
        <v>1</v>
      </c>
      <c r="O22" s="45">
        <f t="shared" si="1"/>
        <v>28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17">
        <v>36</v>
      </c>
      <c r="E23" s="18">
        <v>36</v>
      </c>
      <c r="F23" s="126">
        <v>6</v>
      </c>
      <c r="G23" s="18">
        <v>20</v>
      </c>
      <c r="H23" s="65"/>
      <c r="I23" s="65"/>
      <c r="J23" s="8"/>
      <c r="K23" s="43"/>
      <c r="L23" s="79">
        <f t="shared" si="0"/>
        <v>36</v>
      </c>
      <c r="M23" s="79">
        <f t="shared" si="0"/>
        <v>36</v>
      </c>
      <c r="N23" s="45">
        <f t="shared" si="1"/>
        <v>6</v>
      </c>
      <c r="O23" s="45">
        <f t="shared" si="1"/>
        <v>20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8">
        <v>527.5</v>
      </c>
      <c r="E25" s="10">
        <v>567.5</v>
      </c>
      <c r="F25" s="10">
        <v>0</v>
      </c>
      <c r="G25" s="25">
        <v>3</v>
      </c>
      <c r="H25" s="65">
        <v>682</v>
      </c>
      <c r="I25" s="65">
        <v>682</v>
      </c>
      <c r="J25" s="8"/>
      <c r="K25" s="43">
        <v>20</v>
      </c>
      <c r="L25" s="79">
        <f t="shared" si="0"/>
        <v>604.75</v>
      </c>
      <c r="M25" s="79">
        <f t="shared" si="0"/>
        <v>624.75</v>
      </c>
      <c r="N25" s="45">
        <f t="shared" si="1"/>
        <v>0</v>
      </c>
      <c r="O25" s="45">
        <f t="shared" si="1"/>
        <v>23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8">
        <v>829</v>
      </c>
      <c r="E26" s="10">
        <v>910.5</v>
      </c>
      <c r="F26" s="10">
        <v>0</v>
      </c>
      <c r="G26" s="25">
        <v>3</v>
      </c>
      <c r="H26" s="65"/>
      <c r="I26" s="65"/>
      <c r="J26" s="8"/>
      <c r="K26" s="43"/>
      <c r="L26" s="94">
        <f t="shared" si="0"/>
        <v>829</v>
      </c>
      <c r="M26" s="94">
        <f t="shared" si="0"/>
        <v>910.5</v>
      </c>
      <c r="N26" s="45">
        <f t="shared" si="1"/>
        <v>0</v>
      </c>
      <c r="O26" s="45">
        <f t="shared" si="1"/>
        <v>3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8">
        <v>324</v>
      </c>
      <c r="E27" s="10">
        <v>324</v>
      </c>
      <c r="F27" s="10"/>
      <c r="G27" s="25">
        <v>1</v>
      </c>
      <c r="H27" s="65"/>
      <c r="I27" s="65"/>
      <c r="J27" s="8"/>
      <c r="K27" s="43"/>
      <c r="L27" s="79">
        <f t="shared" si="0"/>
        <v>324</v>
      </c>
      <c r="M27" s="79">
        <f t="shared" si="0"/>
        <v>324</v>
      </c>
      <c r="N27" s="45">
        <f t="shared" si="1"/>
        <v>0</v>
      </c>
      <c r="O27" s="45">
        <f t="shared" si="1"/>
        <v>1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11">
        <v>838</v>
      </c>
      <c r="E28" s="10">
        <v>838</v>
      </c>
      <c r="F28" s="10"/>
      <c r="G28" s="25">
        <v>1</v>
      </c>
      <c r="H28" s="65"/>
      <c r="I28" s="65"/>
      <c r="J28" s="8"/>
      <c r="K28" s="43"/>
      <c r="L28" s="79">
        <f t="shared" si="0"/>
        <v>838</v>
      </c>
      <c r="M28" s="79">
        <f t="shared" si="0"/>
        <v>838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2">
        <f>373/2</f>
        <v>186.5</v>
      </c>
      <c r="E29" s="3">
        <v>186.5</v>
      </c>
      <c r="F29" s="3">
        <v>1</v>
      </c>
      <c r="G29" s="25">
        <v>16</v>
      </c>
      <c r="H29" s="65"/>
      <c r="I29" s="65"/>
      <c r="J29" s="8"/>
      <c r="K29" s="43"/>
      <c r="L29" s="79">
        <f t="shared" si="0"/>
        <v>186.5</v>
      </c>
      <c r="M29" s="79">
        <f t="shared" si="0"/>
        <v>186.5</v>
      </c>
      <c r="N29" s="45"/>
      <c r="O29" s="45">
        <f t="shared" si="1"/>
        <v>16</v>
      </c>
      <c r="P29" s="90"/>
      <c r="Q29" s="90"/>
      <c r="R29" s="88"/>
      <c r="S29" s="88"/>
    </row>
    <row r="30" spans="1:19" x14ac:dyDescent="0.25">
      <c r="A30" s="6">
        <v>6</v>
      </c>
      <c r="B30" s="4" t="s">
        <v>101</v>
      </c>
      <c r="C30" s="10" t="s">
        <v>33</v>
      </c>
      <c r="D30" s="4">
        <f>718/2</f>
        <v>359</v>
      </c>
      <c r="E30" s="5">
        <v>359</v>
      </c>
      <c r="F30" s="78">
        <v>2</v>
      </c>
      <c r="G30" s="25">
        <v>22</v>
      </c>
      <c r="H30" s="65"/>
      <c r="I30" s="65"/>
      <c r="J30" s="8"/>
      <c r="K30" s="43"/>
      <c r="L30" s="79">
        <f t="shared" si="0"/>
        <v>359</v>
      </c>
      <c r="M30" s="79">
        <f t="shared" si="0"/>
        <v>359</v>
      </c>
      <c r="N30" s="45"/>
      <c r="O30" s="45">
        <f t="shared" si="1"/>
        <v>22</v>
      </c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4">
        <v>451.5</v>
      </c>
      <c r="E31" s="5">
        <v>451.5</v>
      </c>
      <c r="F31" s="78">
        <v>2</v>
      </c>
      <c r="G31" s="25">
        <v>24</v>
      </c>
      <c r="H31" s="77"/>
      <c r="I31" s="65"/>
      <c r="J31" s="8"/>
      <c r="K31" s="43"/>
      <c r="L31" s="79">
        <f t="shared" si="0"/>
        <v>451.5</v>
      </c>
      <c r="M31" s="79">
        <f t="shared" si="0"/>
        <v>451.5</v>
      </c>
      <c r="N31" s="45">
        <f t="shared" si="1"/>
        <v>2</v>
      </c>
      <c r="O31" s="45">
        <f t="shared" si="1"/>
        <v>24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4">
        <v>457.5</v>
      </c>
      <c r="E32" s="5">
        <v>457.5</v>
      </c>
      <c r="F32" s="78">
        <v>2</v>
      </c>
      <c r="G32" s="25">
        <v>25</v>
      </c>
      <c r="H32" s="77"/>
      <c r="I32" s="77"/>
      <c r="J32" s="8"/>
      <c r="K32" s="43"/>
      <c r="L32" s="79">
        <f t="shared" si="0"/>
        <v>457.5</v>
      </c>
      <c r="M32" s="79">
        <f t="shared" si="0"/>
        <v>457.5</v>
      </c>
      <c r="N32" s="45">
        <f t="shared" si="1"/>
        <v>2</v>
      </c>
      <c r="O32" s="45">
        <f t="shared" si="1"/>
        <v>25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4">
        <v>329</v>
      </c>
      <c r="E33" s="5">
        <v>329</v>
      </c>
      <c r="F33" s="78"/>
      <c r="G33" s="25">
        <v>18</v>
      </c>
      <c r="H33" s="65"/>
      <c r="I33" s="65"/>
      <c r="J33" s="8"/>
      <c r="K33" s="43"/>
      <c r="L33" s="79">
        <f t="shared" si="0"/>
        <v>329</v>
      </c>
      <c r="M33" s="79">
        <f t="shared" si="0"/>
        <v>329</v>
      </c>
      <c r="N33" s="45"/>
      <c r="O33" s="45">
        <f t="shared" si="1"/>
        <v>18</v>
      </c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4">
        <v>327</v>
      </c>
      <c r="E34" s="5">
        <v>327</v>
      </c>
      <c r="F34" s="78"/>
      <c r="G34" s="25">
        <v>16</v>
      </c>
      <c r="H34" s="65"/>
      <c r="I34" s="65"/>
      <c r="J34" s="8"/>
      <c r="K34" s="43"/>
      <c r="L34" s="79">
        <f t="shared" si="0"/>
        <v>327</v>
      </c>
      <c r="M34" s="79">
        <f t="shared" si="0"/>
        <v>327</v>
      </c>
      <c r="N34" s="45"/>
      <c r="O34" s="45">
        <f t="shared" si="1"/>
        <v>16</v>
      </c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4">
        <v>80</v>
      </c>
      <c r="E35" s="5">
        <v>80</v>
      </c>
      <c r="F35" s="78">
        <v>2</v>
      </c>
      <c r="G35" s="25">
        <v>20</v>
      </c>
      <c r="H35" s="65"/>
      <c r="I35" s="65"/>
      <c r="J35" s="8"/>
      <c r="K35" s="43"/>
      <c r="L35" s="79">
        <f t="shared" si="0"/>
        <v>80</v>
      </c>
      <c r="M35" s="79">
        <f t="shared" si="0"/>
        <v>80</v>
      </c>
      <c r="N35" s="45">
        <f t="shared" si="1"/>
        <v>2</v>
      </c>
      <c r="O35" s="45">
        <f t="shared" si="1"/>
        <v>20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78"/>
      <c r="G36" s="25"/>
      <c r="H36" s="70"/>
      <c r="I36" s="70"/>
      <c r="J36" s="5"/>
      <c r="K36" s="44"/>
      <c r="L36" s="79"/>
      <c r="M36" s="79"/>
      <c r="N36" s="45">
        <f t="shared" si="1"/>
        <v>0</v>
      </c>
      <c r="O36" s="45">
        <f t="shared" si="1"/>
        <v>0</v>
      </c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78"/>
      <c r="G37" s="25"/>
      <c r="H37" s="70"/>
      <c r="I37" s="70"/>
      <c r="J37" s="5"/>
      <c r="K37" s="44"/>
      <c r="L37" s="79" t="e">
        <f t="shared" ref="L37:M38" si="2">AVERAGE(D37,H37)</f>
        <v>#DIV/0!</v>
      </c>
      <c r="M37" s="79" t="e">
        <f t="shared" si="2"/>
        <v>#DIV/0!</v>
      </c>
      <c r="N37" s="45">
        <f t="shared" si="1"/>
        <v>0</v>
      </c>
      <c r="O37" s="45">
        <f t="shared" si="1"/>
        <v>0</v>
      </c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118.5</v>
      </c>
      <c r="E38" s="70">
        <v>118.5</v>
      </c>
      <c r="F38" s="78">
        <v>1</v>
      </c>
      <c r="G38" s="25">
        <v>48</v>
      </c>
      <c r="H38" s="70"/>
      <c r="I38" s="70"/>
      <c r="J38" s="5"/>
      <c r="K38" s="44"/>
      <c r="L38" s="79">
        <f t="shared" si="2"/>
        <v>118.5</v>
      </c>
      <c r="M38" s="79">
        <f t="shared" si="2"/>
        <v>118.5</v>
      </c>
      <c r="N38" s="45">
        <f t="shared" si="1"/>
        <v>1</v>
      </c>
      <c r="O38" s="45">
        <f t="shared" si="1"/>
        <v>48</v>
      </c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>
        <v>397</v>
      </c>
      <c r="E39" s="70">
        <v>397</v>
      </c>
      <c r="F39" s="78">
        <v>1</v>
      </c>
      <c r="G39" s="25">
        <v>9</v>
      </c>
      <c r="H39" s="70"/>
      <c r="I39" s="70"/>
      <c r="J39" s="5"/>
      <c r="K39" s="44"/>
      <c r="L39" s="79">
        <f t="shared" si="0"/>
        <v>397</v>
      </c>
      <c r="M39" s="79">
        <f t="shared" si="0"/>
        <v>397</v>
      </c>
      <c r="N39" s="45">
        <f t="shared" si="1"/>
        <v>1</v>
      </c>
      <c r="O39" s="45">
        <f t="shared" si="1"/>
        <v>9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51</v>
      </c>
      <c r="E40" s="70">
        <v>51</v>
      </c>
      <c r="F40" s="78">
        <v>2</v>
      </c>
      <c r="G40" s="25">
        <v>42</v>
      </c>
      <c r="H40" s="70"/>
      <c r="I40" s="70"/>
      <c r="J40" s="5"/>
      <c r="K40" s="44"/>
      <c r="L40" s="79">
        <f t="shared" si="0"/>
        <v>51</v>
      </c>
      <c r="M40" s="79">
        <f t="shared" si="0"/>
        <v>51</v>
      </c>
      <c r="N40" s="45">
        <f t="shared" si="1"/>
        <v>2</v>
      </c>
      <c r="O40" s="45">
        <f t="shared" si="1"/>
        <v>42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7">
        <v>35</v>
      </c>
      <c r="E43" s="5">
        <v>53</v>
      </c>
      <c r="F43" s="78">
        <v>1</v>
      </c>
      <c r="G43" s="25">
        <v>50</v>
      </c>
      <c r="H43" s="65">
        <v>12</v>
      </c>
      <c r="I43" s="65">
        <v>12</v>
      </c>
      <c r="J43" s="8"/>
      <c r="K43" s="43">
        <v>48</v>
      </c>
      <c r="L43" s="79">
        <f t="shared" si="0"/>
        <v>23.5</v>
      </c>
      <c r="M43" s="79">
        <f t="shared" si="0"/>
        <v>32.5</v>
      </c>
      <c r="N43" s="45">
        <f t="shared" si="1"/>
        <v>1</v>
      </c>
      <c r="O43" s="45">
        <f t="shared" si="1"/>
        <v>98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7">
        <v>2.5</v>
      </c>
      <c r="E44" s="5">
        <v>2.7</v>
      </c>
      <c r="F44" s="78">
        <v>1</v>
      </c>
      <c r="G44" s="25">
        <v>200</v>
      </c>
      <c r="H44" s="65">
        <v>5</v>
      </c>
      <c r="I44" s="65">
        <v>5</v>
      </c>
      <c r="J44" s="8">
        <v>2</v>
      </c>
      <c r="K44" s="43">
        <v>452</v>
      </c>
      <c r="L44" s="79">
        <f t="shared" si="0"/>
        <v>3.75</v>
      </c>
      <c r="M44" s="79">
        <f t="shared" si="0"/>
        <v>3.85</v>
      </c>
      <c r="N44" s="45">
        <f t="shared" si="1"/>
        <v>3</v>
      </c>
      <c r="O44" s="45">
        <f t="shared" si="1"/>
        <v>652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7">
        <v>150</v>
      </c>
      <c r="E45" s="5">
        <v>150</v>
      </c>
      <c r="F45" s="78">
        <v>1</v>
      </c>
      <c r="G45" s="25">
        <v>4</v>
      </c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7">
        <v>5</v>
      </c>
      <c r="E46" s="5">
        <v>11</v>
      </c>
      <c r="F46" s="78">
        <v>1</v>
      </c>
      <c r="G46" s="25">
        <v>380</v>
      </c>
      <c r="H46" s="65">
        <v>30</v>
      </c>
      <c r="I46" s="65">
        <v>30</v>
      </c>
      <c r="J46" s="8"/>
      <c r="K46" s="43">
        <v>340</v>
      </c>
      <c r="L46" s="79">
        <f t="shared" si="0"/>
        <v>17.5</v>
      </c>
      <c r="M46" s="79">
        <f t="shared" si="0"/>
        <v>20.5</v>
      </c>
      <c r="N46" s="45">
        <f t="shared" si="1"/>
        <v>1</v>
      </c>
      <c r="O46" s="45">
        <f t="shared" si="1"/>
        <v>720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"/>
      <c r="E47" s="5"/>
      <c r="F47" s="78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3.25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1187.5</v>
      </c>
      <c r="F53" s="40">
        <v>1</v>
      </c>
      <c r="G53" s="42">
        <v>2</v>
      </c>
      <c r="H53" s="70"/>
      <c r="I53" s="70"/>
      <c r="J53" s="5"/>
      <c r="K53" s="44"/>
      <c r="L53" s="79">
        <f t="shared" si="0"/>
        <v>800</v>
      </c>
      <c r="M53" s="79">
        <f t="shared" si="0"/>
        <v>1187.5</v>
      </c>
      <c r="N53" s="45">
        <f t="shared" si="1"/>
        <v>1</v>
      </c>
      <c r="O53" s="45">
        <f t="shared" si="1"/>
        <v>2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A8:K8"/>
    <mergeCell ref="A24:K24"/>
    <mergeCell ref="A41:K41"/>
    <mergeCell ref="A50:K50"/>
    <mergeCell ref="J6:J7"/>
    <mergeCell ref="K6:K7"/>
  </mergeCells>
  <dataValidations count="1">
    <dataValidation type="decimal" allowBlank="1" showInputMessage="1" showErrorMessage="1" error="пустое значение не заполняем!" sqref="J36:J40 F29:F40 E49 J51:J53 E53:F54 E29:E35 E12:F18 F51:F52 E42:E47 F42:F49">
      <formula1>1</formula1>
      <formula2>1000000</formula2>
    </dataValidation>
  </dataValidations>
  <pageMargins left="0.25" right="0.25" top="0.75" bottom="0.75" header="0.3" footer="0.3"/>
  <pageSetup paperSize="9" scale="71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P1" sqref="P1:S1048576"/>
    </sheetView>
  </sheetViews>
  <sheetFormatPr defaultRowHeight="15.75" x14ac:dyDescent="0.25"/>
  <cols>
    <col min="1" max="1" width="5.85546875" style="53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53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65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53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68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31</v>
      </c>
      <c r="F9" s="18">
        <v>5</v>
      </c>
      <c r="G9" s="18">
        <v>20</v>
      </c>
      <c r="H9" s="65"/>
      <c r="I9" s="65"/>
      <c r="J9" s="8"/>
      <c r="K9" s="43"/>
      <c r="L9" s="79">
        <f>AVERAGE(D9,H9)</f>
        <v>22</v>
      </c>
      <c r="M9" s="94">
        <f>AVERAGE(E9,I9)</f>
        <v>31</v>
      </c>
      <c r="N9" s="45">
        <f>F9+J9</f>
        <v>5</v>
      </c>
      <c r="O9" s="45">
        <f>G9+K9</f>
        <v>20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f>E10</f>
        <v>27.5</v>
      </c>
      <c r="E10" s="56">
        <v>27.5</v>
      </c>
      <c r="F10" s="18">
        <v>5</v>
      </c>
      <c r="G10" s="18">
        <v>30</v>
      </c>
      <c r="H10" s="65"/>
      <c r="I10" s="65"/>
      <c r="J10" s="8"/>
      <c r="K10" s="43"/>
      <c r="L10" s="79">
        <f t="shared" ref="L10:L53" si="0">AVERAGE(D10,H10)</f>
        <v>27.5</v>
      </c>
      <c r="M10" s="79">
        <f>AVERAGE(E10,I10)</f>
        <v>27.5</v>
      </c>
      <c r="N10" s="45">
        <f t="shared" ref="N10:N53" si="1">F10+J10</f>
        <v>5</v>
      </c>
      <c r="O10" s="45">
        <f t="shared" ref="O10:O53" si="2">G10+K10</f>
        <v>30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29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2"/>
        <v>29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56</v>
      </c>
      <c r="E12" s="59">
        <v>59</v>
      </c>
      <c r="F12" s="37">
        <v>10</v>
      </c>
      <c r="G12" s="18">
        <v>25</v>
      </c>
      <c r="H12" s="65"/>
      <c r="I12" s="65"/>
      <c r="J12" s="8"/>
      <c r="K12" s="43"/>
      <c r="L12" s="79">
        <f t="shared" si="0"/>
        <v>56</v>
      </c>
      <c r="M12" s="94">
        <f t="shared" ref="M12:M53" si="3">AVERAGE(E12,I12)</f>
        <v>59</v>
      </c>
      <c r="N12" s="45">
        <f t="shared" si="1"/>
        <v>10</v>
      </c>
      <c r="O12" s="45">
        <f t="shared" si="2"/>
        <v>25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56</v>
      </c>
      <c r="E13" s="59">
        <v>72</v>
      </c>
      <c r="F13" s="37">
        <v>6</v>
      </c>
      <c r="G13" s="18">
        <v>15</v>
      </c>
      <c r="H13" s="65">
        <v>58</v>
      </c>
      <c r="I13" s="65">
        <f t="shared" ref="I13:I23" si="4">H13</f>
        <v>58</v>
      </c>
      <c r="J13" s="8">
        <v>1</v>
      </c>
      <c r="K13" s="43">
        <v>8</v>
      </c>
      <c r="L13" s="79">
        <f t="shared" si="0"/>
        <v>57</v>
      </c>
      <c r="M13" s="95">
        <f t="shared" si="3"/>
        <v>65</v>
      </c>
      <c r="N13" s="45">
        <f t="shared" si="1"/>
        <v>7</v>
      </c>
      <c r="O13" s="45">
        <f t="shared" si="2"/>
        <v>23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12</v>
      </c>
      <c r="H14" s="65"/>
      <c r="I14" s="65"/>
      <c r="J14" s="8"/>
      <c r="K14" s="43"/>
      <c r="L14" s="79">
        <f t="shared" si="0"/>
        <v>58.5</v>
      </c>
      <c r="M14" s="79">
        <f t="shared" si="3"/>
        <v>58.5</v>
      </c>
      <c r="N14" s="45">
        <f t="shared" si="1"/>
        <v>3</v>
      </c>
      <c r="O14" s="45">
        <f t="shared" si="2"/>
        <v>12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>
        <v>67</v>
      </c>
      <c r="E15" s="59">
        <v>67</v>
      </c>
      <c r="F15" s="37">
        <v>20</v>
      </c>
      <c r="G15" s="18">
        <v>110</v>
      </c>
      <c r="H15" s="65"/>
      <c r="I15" s="65"/>
      <c r="J15" s="8"/>
      <c r="K15" s="43"/>
      <c r="L15" s="79">
        <f t="shared" si="0"/>
        <v>67</v>
      </c>
      <c r="M15" s="79">
        <f t="shared" si="3"/>
        <v>67</v>
      </c>
      <c r="N15" s="45">
        <f t="shared" si="1"/>
        <v>20</v>
      </c>
      <c r="O15" s="45">
        <f t="shared" si="2"/>
        <v>110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34.5</v>
      </c>
      <c r="E17" s="61">
        <v>34.5</v>
      </c>
      <c r="F17" s="37">
        <v>6</v>
      </c>
      <c r="G17" s="18">
        <v>15</v>
      </c>
      <c r="H17" s="65"/>
      <c r="I17" s="65"/>
      <c r="J17" s="8"/>
      <c r="K17" s="43"/>
      <c r="L17" s="79">
        <f t="shared" si="0"/>
        <v>34.5</v>
      </c>
      <c r="M17" s="79">
        <f t="shared" si="3"/>
        <v>34.5</v>
      </c>
      <c r="N17" s="45">
        <f t="shared" si="1"/>
        <v>6</v>
      </c>
      <c r="O17" s="45">
        <f t="shared" si="2"/>
        <v>15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304.5</v>
      </c>
      <c r="E18" s="59">
        <v>332</v>
      </c>
      <c r="F18" s="37">
        <v>10</v>
      </c>
      <c r="G18" s="18">
        <v>18</v>
      </c>
      <c r="H18" s="65"/>
      <c r="I18" s="65"/>
      <c r="J18" s="8"/>
      <c r="K18" s="43"/>
      <c r="L18" s="79">
        <f t="shared" si="0"/>
        <v>304.5</v>
      </c>
      <c r="M18" s="94">
        <f t="shared" si="3"/>
        <v>332</v>
      </c>
      <c r="N18" s="45">
        <f t="shared" si="1"/>
        <v>10</v>
      </c>
      <c r="O18" s="45">
        <f t="shared" si="2"/>
        <v>18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si="4"/>
        <v>526</v>
      </c>
      <c r="J19" s="8">
        <v>1</v>
      </c>
      <c r="K19" s="43">
        <v>3</v>
      </c>
      <c r="L19" s="79">
        <f t="shared" si="0"/>
        <v>526</v>
      </c>
      <c r="M19" s="79">
        <f t="shared" si="3"/>
        <v>526</v>
      </c>
      <c r="N19" s="45">
        <f t="shared" si="1"/>
        <v>1</v>
      </c>
      <c r="O19" s="45">
        <f t="shared" si="2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4"/>
        <v>10.55</v>
      </c>
      <c r="J20" s="8">
        <v>5</v>
      </c>
      <c r="K20" s="43">
        <v>25</v>
      </c>
      <c r="L20" s="79">
        <f t="shared" si="0"/>
        <v>10.55</v>
      </c>
      <c r="M20" s="79">
        <f t="shared" si="3"/>
        <v>10.55</v>
      </c>
      <c r="N20" s="45">
        <f t="shared" si="1"/>
        <v>5</v>
      </c>
      <c r="O20" s="45">
        <f t="shared" si="2"/>
        <v>25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/>
      <c r="E21" s="56"/>
      <c r="F21" s="38"/>
      <c r="G21" s="18"/>
      <c r="H21" s="65">
        <v>35.5</v>
      </c>
      <c r="I21" s="65">
        <f t="shared" si="4"/>
        <v>35.5</v>
      </c>
      <c r="J21" s="8">
        <v>10</v>
      </c>
      <c r="K21" s="43">
        <v>100</v>
      </c>
      <c r="L21" s="79">
        <f t="shared" si="0"/>
        <v>35.5</v>
      </c>
      <c r="M21" s="79">
        <f t="shared" si="3"/>
        <v>35.5</v>
      </c>
      <c r="N21" s="45">
        <f t="shared" si="1"/>
        <v>10</v>
      </c>
      <c r="O21" s="45">
        <f t="shared" si="2"/>
        <v>100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3"/>
        <v>84</v>
      </c>
      <c r="N22" s="45">
        <f t="shared" si="1"/>
        <v>2</v>
      </c>
      <c r="O22" s="45">
        <f t="shared" si="2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36</v>
      </c>
      <c r="E23" s="56">
        <v>36</v>
      </c>
      <c r="F23" s="18">
        <v>12</v>
      </c>
      <c r="G23" s="18">
        <v>44</v>
      </c>
      <c r="H23" s="65">
        <v>35.5</v>
      </c>
      <c r="I23" s="65">
        <f t="shared" si="4"/>
        <v>35.5</v>
      </c>
      <c r="J23" s="8">
        <v>6</v>
      </c>
      <c r="K23" s="43">
        <v>6</v>
      </c>
      <c r="L23" s="79">
        <f t="shared" si="0"/>
        <v>35.75</v>
      </c>
      <c r="M23" s="79">
        <f t="shared" si="3"/>
        <v>35.75</v>
      </c>
      <c r="N23" s="45">
        <f t="shared" si="1"/>
        <v>18</v>
      </c>
      <c r="O23" s="45">
        <f t="shared" si="2"/>
        <v>50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7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3"/>
        <v>620.5</v>
      </c>
      <c r="N25" s="45">
        <f t="shared" si="1"/>
        <v>2</v>
      </c>
      <c r="O25" s="45">
        <f t="shared" si="2"/>
        <v>13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6</v>
      </c>
      <c r="H26" s="65">
        <v>802</v>
      </c>
      <c r="I26" s="65">
        <f t="shared" ref="I26:I35" si="5">H26</f>
        <v>802</v>
      </c>
      <c r="J26" s="8"/>
      <c r="K26" s="43">
        <v>2</v>
      </c>
      <c r="L26" s="94">
        <f t="shared" si="0"/>
        <v>856</v>
      </c>
      <c r="M26" s="94">
        <f t="shared" si="3"/>
        <v>856</v>
      </c>
      <c r="N26" s="45">
        <f t="shared" si="1"/>
        <v>1</v>
      </c>
      <c r="O26" s="45">
        <f t="shared" si="2"/>
        <v>8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10</v>
      </c>
      <c r="H27" s="65"/>
      <c r="I27" s="65"/>
      <c r="J27" s="8"/>
      <c r="K27" s="43"/>
      <c r="L27" s="79">
        <f t="shared" si="0"/>
        <v>567</v>
      </c>
      <c r="M27" s="79">
        <f t="shared" si="3"/>
        <v>567</v>
      </c>
      <c r="N27" s="45">
        <f t="shared" si="1"/>
        <v>4</v>
      </c>
      <c r="O27" s="45">
        <f t="shared" si="2"/>
        <v>10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3"/>
        <v>837.2</v>
      </c>
      <c r="N28" s="45"/>
      <c r="O28" s="45">
        <f t="shared" si="2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67"/>
      <c r="E29" s="68"/>
      <c r="F29" s="39"/>
      <c r="G29" s="25"/>
      <c r="H29" s="65"/>
      <c r="I29" s="65"/>
      <c r="J29" s="8"/>
      <c r="K29" s="43"/>
      <c r="L29" s="79"/>
      <c r="M29" s="79"/>
      <c r="N29" s="45"/>
      <c r="O29" s="45"/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/>
      <c r="E30" s="63"/>
      <c r="F30" s="40"/>
      <c r="G30" s="25"/>
      <c r="H30" s="65"/>
      <c r="I30" s="65"/>
      <c r="J30" s="8"/>
      <c r="K30" s="43"/>
      <c r="L30" s="79"/>
      <c r="M30" s="79"/>
      <c r="N30" s="45"/>
      <c r="O30" s="45"/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5</v>
      </c>
      <c r="G31" s="25">
        <v>27</v>
      </c>
      <c r="H31" s="77">
        <v>382.6</v>
      </c>
      <c r="I31" s="65">
        <f t="shared" si="5"/>
        <v>382.6</v>
      </c>
      <c r="J31" s="8">
        <v>5</v>
      </c>
      <c r="K31" s="43">
        <v>10</v>
      </c>
      <c r="L31" s="79">
        <f t="shared" si="0"/>
        <v>417.05</v>
      </c>
      <c r="M31" s="79">
        <f t="shared" si="3"/>
        <v>417.05</v>
      </c>
      <c r="N31" s="45">
        <f t="shared" si="1"/>
        <v>10</v>
      </c>
      <c r="O31" s="45">
        <f t="shared" si="2"/>
        <v>37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8</v>
      </c>
      <c r="G32" s="25">
        <v>23</v>
      </c>
      <c r="H32" s="77">
        <v>295</v>
      </c>
      <c r="I32" s="77">
        <f t="shared" si="5"/>
        <v>295</v>
      </c>
      <c r="J32" s="8">
        <v>5</v>
      </c>
      <c r="K32" s="43">
        <v>8</v>
      </c>
      <c r="L32" s="79">
        <f t="shared" si="0"/>
        <v>376.25</v>
      </c>
      <c r="M32" s="79">
        <f t="shared" si="3"/>
        <v>376.25</v>
      </c>
      <c r="N32" s="45">
        <f t="shared" si="1"/>
        <v>13</v>
      </c>
      <c r="O32" s="45">
        <f t="shared" si="2"/>
        <v>31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10</v>
      </c>
      <c r="G35" s="25">
        <v>45</v>
      </c>
      <c r="H35" s="65">
        <v>103</v>
      </c>
      <c r="I35" s="65">
        <f t="shared" si="5"/>
        <v>103</v>
      </c>
      <c r="J35" s="8"/>
      <c r="K35" s="43">
        <v>70</v>
      </c>
      <c r="L35" s="79">
        <f t="shared" si="0"/>
        <v>111.25</v>
      </c>
      <c r="M35" s="79">
        <f t="shared" si="3"/>
        <v>111.25</v>
      </c>
      <c r="N35" s="45">
        <f t="shared" si="1"/>
        <v>10</v>
      </c>
      <c r="O35" s="45">
        <f t="shared" si="2"/>
        <v>115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/>
      <c r="O36" s="45"/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5"/>
      <c r="G37" s="25"/>
      <c r="H37" s="70"/>
      <c r="I37" s="70"/>
      <c r="J37" s="5"/>
      <c r="K37" s="44"/>
      <c r="L37" s="79"/>
      <c r="M37" s="79"/>
      <c r="N37" s="45"/>
      <c r="O37" s="45"/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/>
      <c r="E38" s="70"/>
      <c r="F38" s="5"/>
      <c r="G38" s="25"/>
      <c r="H38" s="70"/>
      <c r="I38" s="70"/>
      <c r="J38" s="5"/>
      <c r="K38" s="44"/>
      <c r="L38" s="79"/>
      <c r="M38" s="79"/>
      <c r="N38" s="45"/>
      <c r="O38" s="45"/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399</v>
      </c>
      <c r="I39" s="70">
        <v>399</v>
      </c>
      <c r="J39" s="5">
        <v>1</v>
      </c>
      <c r="K39" s="44">
        <v>18</v>
      </c>
      <c r="L39" s="79">
        <f t="shared" si="0"/>
        <v>399</v>
      </c>
      <c r="M39" s="79">
        <f t="shared" si="3"/>
        <v>399</v>
      </c>
      <c r="N39" s="45">
        <f t="shared" si="1"/>
        <v>1</v>
      </c>
      <c r="O39" s="45">
        <f t="shared" si="2"/>
        <v>18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30</v>
      </c>
      <c r="H40" s="70"/>
      <c r="I40" s="70"/>
      <c r="J40" s="5"/>
      <c r="K40" s="44"/>
      <c r="L40" s="79">
        <f t="shared" si="0"/>
        <v>47</v>
      </c>
      <c r="M40" s="79">
        <f t="shared" si="3"/>
        <v>47</v>
      </c>
      <c r="N40" s="45">
        <f t="shared" si="1"/>
        <v>2</v>
      </c>
      <c r="O40" s="45">
        <f t="shared" si="2"/>
        <v>30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5</v>
      </c>
      <c r="G43" s="25">
        <v>160</v>
      </c>
      <c r="H43" s="65"/>
      <c r="I43" s="65"/>
      <c r="J43" s="8"/>
      <c r="K43" s="43"/>
      <c r="L43" s="79">
        <f t="shared" si="0"/>
        <v>43</v>
      </c>
      <c r="M43" s="79">
        <f t="shared" si="3"/>
        <v>43</v>
      </c>
      <c r="N43" s="45">
        <f t="shared" si="1"/>
        <v>5</v>
      </c>
      <c r="O43" s="45">
        <f t="shared" si="2"/>
        <v>160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30</v>
      </c>
      <c r="G44" s="25">
        <v>200</v>
      </c>
      <c r="H44" s="65">
        <v>5</v>
      </c>
      <c r="I44" s="65">
        <v>5</v>
      </c>
      <c r="J44" s="8">
        <v>15</v>
      </c>
      <c r="K44" s="43">
        <v>700</v>
      </c>
      <c r="L44" s="79">
        <f t="shared" si="0"/>
        <v>3.75</v>
      </c>
      <c r="M44" s="79">
        <f t="shared" si="3"/>
        <v>3.75</v>
      </c>
      <c r="N44" s="45">
        <f t="shared" si="1"/>
        <v>45</v>
      </c>
      <c r="O44" s="45">
        <f t="shared" si="2"/>
        <v>900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25</v>
      </c>
      <c r="G46" s="25">
        <v>250</v>
      </c>
      <c r="H46" s="65"/>
      <c r="I46" s="65"/>
      <c r="J46" s="8"/>
      <c r="K46" s="43"/>
      <c r="L46" s="79">
        <f t="shared" si="0"/>
        <v>10.5</v>
      </c>
      <c r="M46" s="79">
        <f t="shared" si="3"/>
        <v>10.5</v>
      </c>
      <c r="N46" s="45">
        <f t="shared" si="1"/>
        <v>25</v>
      </c>
      <c r="O46" s="45">
        <f t="shared" si="2"/>
        <v>250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3"/>
        <v>1015</v>
      </c>
      <c r="N53" s="45">
        <f t="shared" si="1"/>
        <v>1</v>
      </c>
      <c r="O53" s="45">
        <f t="shared" si="2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N6:N7"/>
    <mergeCell ref="O6:O7"/>
    <mergeCell ref="A8:K8"/>
    <mergeCell ref="A24:K24"/>
    <mergeCell ref="A41:K41"/>
    <mergeCell ref="J6:J7"/>
    <mergeCell ref="K6:K7"/>
    <mergeCell ref="L6:L7"/>
    <mergeCell ref="H6:H7"/>
    <mergeCell ref="I6:I7"/>
    <mergeCell ref="A50:K50"/>
    <mergeCell ref="M6:M7"/>
    <mergeCell ref="P4:S4"/>
    <mergeCell ref="A1:K1"/>
    <mergeCell ref="A2:E2"/>
    <mergeCell ref="A4:G4"/>
    <mergeCell ref="A5:A7"/>
    <mergeCell ref="B5:B7"/>
    <mergeCell ref="C5:C7"/>
    <mergeCell ref="D5:G5"/>
    <mergeCell ref="H5:K5"/>
    <mergeCell ref="L5:O5"/>
    <mergeCell ref="D6:D7"/>
    <mergeCell ref="E6:E7"/>
    <mergeCell ref="F6:F7"/>
    <mergeCell ref="G6:G7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I14" sqref="I14"/>
    </sheetView>
  </sheetViews>
  <sheetFormatPr defaultRowHeight="15.75" x14ac:dyDescent="0.25"/>
  <cols>
    <col min="1" max="1" width="5.85546875" style="97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97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69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97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70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31</v>
      </c>
      <c r="F9" s="18">
        <v>5</v>
      </c>
      <c r="G9" s="18">
        <v>20</v>
      </c>
      <c r="H9" s="65"/>
      <c r="I9" s="65"/>
      <c r="J9" s="8"/>
      <c r="K9" s="43"/>
      <c r="L9" s="79">
        <f>AVERAGE(D9,H9)</f>
        <v>22</v>
      </c>
      <c r="M9" s="94">
        <f>AVERAGE(E9,I9)</f>
        <v>31</v>
      </c>
      <c r="N9" s="45">
        <f>F9+J9</f>
        <v>5</v>
      </c>
      <c r="O9" s="45">
        <f>G9+K9</f>
        <v>20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f>E10</f>
        <v>27.5</v>
      </c>
      <c r="E10" s="56">
        <v>27.5</v>
      </c>
      <c r="F10" s="18">
        <v>5</v>
      </c>
      <c r="G10" s="18">
        <v>30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27.5</v>
      </c>
      <c r="N10" s="45">
        <f t="shared" ref="N10:O53" si="1">F10+J10</f>
        <v>5</v>
      </c>
      <c r="O10" s="45">
        <f t="shared" si="1"/>
        <v>30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29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1"/>
        <v>29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56</v>
      </c>
      <c r="E12" s="59">
        <v>59</v>
      </c>
      <c r="F12" s="37">
        <v>10</v>
      </c>
      <c r="G12" s="18">
        <v>25</v>
      </c>
      <c r="H12" s="65"/>
      <c r="I12" s="65"/>
      <c r="J12" s="8"/>
      <c r="K12" s="43"/>
      <c r="L12" s="79">
        <f t="shared" si="0"/>
        <v>56</v>
      </c>
      <c r="M12" s="94">
        <f t="shared" si="0"/>
        <v>59</v>
      </c>
      <c r="N12" s="45">
        <f t="shared" si="1"/>
        <v>10</v>
      </c>
      <c r="O12" s="45">
        <f t="shared" si="1"/>
        <v>25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56</v>
      </c>
      <c r="E13" s="59">
        <v>72</v>
      </c>
      <c r="F13" s="37">
        <v>6</v>
      </c>
      <c r="G13" s="18">
        <v>12</v>
      </c>
      <c r="H13" s="65">
        <v>58</v>
      </c>
      <c r="I13" s="65">
        <f t="shared" ref="I13:I23" si="2">H13</f>
        <v>58</v>
      </c>
      <c r="J13" s="8">
        <v>1</v>
      </c>
      <c r="K13" s="43">
        <v>8</v>
      </c>
      <c r="L13" s="79">
        <f t="shared" si="0"/>
        <v>57</v>
      </c>
      <c r="M13" s="95">
        <f t="shared" si="0"/>
        <v>65</v>
      </c>
      <c r="N13" s="45">
        <f t="shared" si="1"/>
        <v>7</v>
      </c>
      <c r="O13" s="45">
        <f t="shared" si="1"/>
        <v>20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12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12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>
        <v>67</v>
      </c>
      <c r="E15" s="59">
        <v>67</v>
      </c>
      <c r="F15" s="37">
        <v>20</v>
      </c>
      <c r="G15" s="18">
        <v>110</v>
      </c>
      <c r="H15" s="65"/>
      <c r="I15" s="65"/>
      <c r="J15" s="8"/>
      <c r="K15" s="43"/>
      <c r="L15" s="79">
        <f t="shared" si="0"/>
        <v>67</v>
      </c>
      <c r="M15" s="79">
        <f t="shared" si="0"/>
        <v>67</v>
      </c>
      <c r="N15" s="45">
        <f t="shared" si="1"/>
        <v>20</v>
      </c>
      <c r="O15" s="45">
        <f t="shared" si="1"/>
        <v>110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34.5</v>
      </c>
      <c r="E17" s="61">
        <v>34.5</v>
      </c>
      <c r="F17" s="37">
        <v>6</v>
      </c>
      <c r="G17" s="18">
        <v>11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11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304.5</v>
      </c>
      <c r="E18" s="59">
        <v>332</v>
      </c>
      <c r="F18" s="37">
        <v>10</v>
      </c>
      <c r="G18" s="18">
        <v>18</v>
      </c>
      <c r="H18" s="65"/>
      <c r="I18" s="65"/>
      <c r="J18" s="8"/>
      <c r="K18" s="43"/>
      <c r="L18" s="79">
        <f t="shared" si="0"/>
        <v>304.5</v>
      </c>
      <c r="M18" s="94">
        <f t="shared" si="0"/>
        <v>332</v>
      </c>
      <c r="N18" s="45">
        <f t="shared" si="1"/>
        <v>10</v>
      </c>
      <c r="O18" s="45">
        <f t="shared" si="1"/>
        <v>18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si="2"/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2"/>
        <v>10.55</v>
      </c>
      <c r="J20" s="8">
        <v>5</v>
      </c>
      <c r="K20" s="43">
        <v>25</v>
      </c>
      <c r="L20" s="79">
        <f t="shared" si="0"/>
        <v>10.55</v>
      </c>
      <c r="M20" s="79">
        <f t="shared" si="0"/>
        <v>10.55</v>
      </c>
      <c r="N20" s="45">
        <f t="shared" si="1"/>
        <v>5</v>
      </c>
      <c r="O20" s="45">
        <f t="shared" si="1"/>
        <v>25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/>
      <c r="E21" s="56"/>
      <c r="F21" s="38"/>
      <c r="G21" s="18"/>
      <c r="H21" s="65">
        <v>35.5</v>
      </c>
      <c r="I21" s="65">
        <f t="shared" si="2"/>
        <v>35.5</v>
      </c>
      <c r="J21" s="8">
        <v>10</v>
      </c>
      <c r="K21" s="43">
        <v>100</v>
      </c>
      <c r="L21" s="79">
        <f t="shared" si="0"/>
        <v>35.5</v>
      </c>
      <c r="M21" s="79">
        <f t="shared" si="0"/>
        <v>35.5</v>
      </c>
      <c r="N21" s="45">
        <f t="shared" si="1"/>
        <v>10</v>
      </c>
      <c r="O21" s="45">
        <f t="shared" si="1"/>
        <v>100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0"/>
        <v>84</v>
      </c>
      <c r="N22" s="45">
        <f t="shared" si="1"/>
        <v>2</v>
      </c>
      <c r="O22" s="45">
        <f t="shared" si="1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36</v>
      </c>
      <c r="E23" s="56">
        <v>36</v>
      </c>
      <c r="F23" s="18">
        <v>12</v>
      </c>
      <c r="G23" s="18">
        <v>40</v>
      </c>
      <c r="H23" s="65">
        <v>35.5</v>
      </c>
      <c r="I23" s="65">
        <f t="shared" si="2"/>
        <v>35.5</v>
      </c>
      <c r="J23" s="8">
        <v>6</v>
      </c>
      <c r="K23" s="43">
        <v>6</v>
      </c>
      <c r="L23" s="79">
        <f t="shared" si="0"/>
        <v>35.75</v>
      </c>
      <c r="M23" s="79">
        <f t="shared" si="0"/>
        <v>35.75</v>
      </c>
      <c r="N23" s="45">
        <f t="shared" si="1"/>
        <v>18</v>
      </c>
      <c r="O23" s="45">
        <f t="shared" si="1"/>
        <v>46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7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0"/>
        <v>620.5</v>
      </c>
      <c r="N25" s="45">
        <f t="shared" si="1"/>
        <v>2</v>
      </c>
      <c r="O25" s="45">
        <f t="shared" si="1"/>
        <v>13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6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856</v>
      </c>
      <c r="M26" s="94">
        <f t="shared" si="0"/>
        <v>856</v>
      </c>
      <c r="N26" s="45">
        <f t="shared" si="1"/>
        <v>1</v>
      </c>
      <c r="O26" s="45">
        <f t="shared" si="1"/>
        <v>8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10</v>
      </c>
      <c r="H27" s="65"/>
      <c r="I27" s="65"/>
      <c r="J27" s="8"/>
      <c r="K27" s="43"/>
      <c r="L27" s="79">
        <f t="shared" si="0"/>
        <v>567</v>
      </c>
      <c r="M27" s="79">
        <f t="shared" si="0"/>
        <v>567</v>
      </c>
      <c r="N27" s="45">
        <f t="shared" si="1"/>
        <v>4</v>
      </c>
      <c r="O27" s="45">
        <f t="shared" si="1"/>
        <v>10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0"/>
        <v>837.2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67"/>
      <c r="E29" s="68"/>
      <c r="F29" s="39"/>
      <c r="G29" s="25"/>
      <c r="H29" s="65"/>
      <c r="I29" s="65"/>
      <c r="J29" s="8"/>
      <c r="K29" s="43"/>
      <c r="L29" s="79"/>
      <c r="M29" s="79"/>
      <c r="N29" s="45"/>
      <c r="O29" s="45"/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/>
      <c r="E30" s="63"/>
      <c r="F30" s="40"/>
      <c r="G30" s="25"/>
      <c r="H30" s="65"/>
      <c r="I30" s="65"/>
      <c r="J30" s="8"/>
      <c r="K30" s="43"/>
      <c r="L30" s="79"/>
      <c r="M30" s="79"/>
      <c r="N30" s="45"/>
      <c r="O30" s="45"/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5</v>
      </c>
      <c r="G31" s="25">
        <v>25</v>
      </c>
      <c r="H31" s="77">
        <v>382.6</v>
      </c>
      <c r="I31" s="65">
        <f t="shared" si="3"/>
        <v>382.6</v>
      </c>
      <c r="J31" s="8">
        <v>5</v>
      </c>
      <c r="K31" s="43">
        <v>10</v>
      </c>
      <c r="L31" s="79">
        <f t="shared" si="0"/>
        <v>417.05</v>
      </c>
      <c r="M31" s="79">
        <f t="shared" si="0"/>
        <v>417.05</v>
      </c>
      <c r="N31" s="45">
        <f t="shared" si="1"/>
        <v>10</v>
      </c>
      <c r="O31" s="45">
        <f t="shared" si="1"/>
        <v>35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8</v>
      </c>
      <c r="G32" s="25">
        <v>21</v>
      </c>
      <c r="H32" s="77">
        <v>295</v>
      </c>
      <c r="I32" s="77">
        <f t="shared" si="3"/>
        <v>295</v>
      </c>
      <c r="J32" s="8">
        <v>5</v>
      </c>
      <c r="K32" s="43">
        <v>8</v>
      </c>
      <c r="L32" s="79">
        <f t="shared" si="0"/>
        <v>376.25</v>
      </c>
      <c r="M32" s="79">
        <f t="shared" si="0"/>
        <v>376.25</v>
      </c>
      <c r="N32" s="45">
        <f t="shared" si="1"/>
        <v>13</v>
      </c>
      <c r="O32" s="45">
        <f t="shared" si="1"/>
        <v>29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10</v>
      </c>
      <c r="G35" s="25">
        <v>41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111.25</v>
      </c>
      <c r="M35" s="79">
        <f t="shared" si="0"/>
        <v>111.25</v>
      </c>
      <c r="N35" s="45">
        <f t="shared" si="1"/>
        <v>10</v>
      </c>
      <c r="O35" s="45">
        <f t="shared" si="1"/>
        <v>111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/>
      <c r="O36" s="45"/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5"/>
      <c r="G37" s="25"/>
      <c r="H37" s="70"/>
      <c r="I37" s="70"/>
      <c r="J37" s="5"/>
      <c r="K37" s="44"/>
      <c r="L37" s="79"/>
      <c r="M37" s="79"/>
      <c r="N37" s="45"/>
      <c r="O37" s="45"/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/>
      <c r="E38" s="70"/>
      <c r="F38" s="5"/>
      <c r="G38" s="25"/>
      <c r="H38" s="70"/>
      <c r="I38" s="70"/>
      <c r="J38" s="5"/>
      <c r="K38" s="44"/>
      <c r="L38" s="79"/>
      <c r="M38" s="79"/>
      <c r="N38" s="45"/>
      <c r="O38" s="45"/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399</v>
      </c>
      <c r="I39" s="70">
        <v>399</v>
      </c>
      <c r="J39" s="5">
        <v>1</v>
      </c>
      <c r="K39" s="44">
        <v>18</v>
      </c>
      <c r="L39" s="79">
        <f t="shared" si="0"/>
        <v>399</v>
      </c>
      <c r="M39" s="79">
        <f t="shared" si="0"/>
        <v>399</v>
      </c>
      <c r="N39" s="45">
        <f t="shared" si="1"/>
        <v>1</v>
      </c>
      <c r="O39" s="45">
        <f t="shared" si="1"/>
        <v>18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30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30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5</v>
      </c>
      <c r="G43" s="25">
        <v>160</v>
      </c>
      <c r="H43" s="65"/>
      <c r="I43" s="65"/>
      <c r="J43" s="8"/>
      <c r="K43" s="43"/>
      <c r="L43" s="79">
        <f t="shared" si="0"/>
        <v>43</v>
      </c>
      <c r="M43" s="79">
        <f t="shared" si="0"/>
        <v>43</v>
      </c>
      <c r="N43" s="45">
        <f t="shared" si="1"/>
        <v>5</v>
      </c>
      <c r="O43" s="45">
        <f t="shared" si="1"/>
        <v>160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30</v>
      </c>
      <c r="G44" s="25">
        <v>200</v>
      </c>
      <c r="H44" s="65">
        <v>5</v>
      </c>
      <c r="I44" s="65">
        <v>5</v>
      </c>
      <c r="J44" s="8">
        <v>15</v>
      </c>
      <c r="K44" s="43">
        <v>700</v>
      </c>
      <c r="L44" s="79">
        <f t="shared" si="0"/>
        <v>3.75</v>
      </c>
      <c r="M44" s="79">
        <f t="shared" si="0"/>
        <v>3.75</v>
      </c>
      <c r="N44" s="45">
        <f t="shared" si="1"/>
        <v>45</v>
      </c>
      <c r="O44" s="45">
        <f t="shared" si="1"/>
        <v>900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25</v>
      </c>
      <c r="G46" s="25">
        <v>250</v>
      </c>
      <c r="H46" s="65"/>
      <c r="I46" s="65"/>
      <c r="J46" s="8"/>
      <c r="K46" s="43"/>
      <c r="L46" s="79">
        <f t="shared" si="0"/>
        <v>10.5</v>
      </c>
      <c r="M46" s="79">
        <f t="shared" si="0"/>
        <v>10.5</v>
      </c>
      <c r="N46" s="45">
        <f t="shared" si="1"/>
        <v>25</v>
      </c>
      <c r="O46" s="45">
        <f t="shared" si="1"/>
        <v>250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0"/>
        <v>1015</v>
      </c>
      <c r="N53" s="45">
        <f t="shared" si="1"/>
        <v>1</v>
      </c>
      <c r="O53" s="45">
        <f t="shared" si="1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M8" sqref="M8"/>
    </sheetView>
  </sheetViews>
  <sheetFormatPr defaultRowHeight="15.75" x14ac:dyDescent="0.25"/>
  <cols>
    <col min="1" max="1" width="5.85546875" style="98" customWidth="1"/>
    <col min="2" max="2" width="32.140625" style="1" customWidth="1"/>
    <col min="3" max="3" width="6.140625" style="1" customWidth="1"/>
    <col min="4" max="5" width="7.5703125" style="54" customWidth="1"/>
    <col min="6" max="7" width="7.5703125" style="98" customWidth="1"/>
    <col min="8" max="9" width="7.5703125" style="76" customWidth="1"/>
    <col min="10" max="11" width="7.5703125" style="1" customWidth="1"/>
    <col min="12" max="12" width="7.5703125" style="76" customWidth="1"/>
    <col min="13" max="13" width="10.5703125" style="76" customWidth="1"/>
    <col min="14" max="15" width="7.5703125" style="1" customWidth="1"/>
    <col min="16" max="17" width="10.140625" style="81" hidden="1" customWidth="1"/>
    <col min="18" max="18" width="7.85546875" style="82" hidden="1" customWidth="1"/>
    <col min="19" max="19" width="9" style="82" hidden="1" customWidth="1"/>
    <col min="20" max="16384" width="9.140625" style="1"/>
  </cols>
  <sheetData>
    <row r="1" spans="1:19" ht="45.75" customHeight="1" x14ac:dyDescent="0.25">
      <c r="A1" s="160" t="s">
        <v>71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P1" s="80"/>
      <c r="Q1" s="80"/>
      <c r="R1" s="80"/>
      <c r="S1" s="80"/>
    </row>
    <row r="2" spans="1:19" hidden="1" x14ac:dyDescent="0.25">
      <c r="A2" s="155"/>
      <c r="B2" s="155"/>
      <c r="C2" s="155"/>
      <c r="D2" s="155"/>
      <c r="E2" s="155"/>
    </row>
    <row r="3" spans="1:19" x14ac:dyDescent="0.25">
      <c r="B3" s="33" t="s">
        <v>55</v>
      </c>
      <c r="C3" s="98"/>
      <c r="P3" s="81">
        <v>7</v>
      </c>
      <c r="Q3" s="83"/>
    </row>
    <row r="4" spans="1:19" ht="17.25" customHeight="1" x14ac:dyDescent="0.25">
      <c r="A4" s="156"/>
      <c r="B4" s="156"/>
      <c r="C4" s="156"/>
      <c r="D4" s="156"/>
      <c r="E4" s="156"/>
      <c r="F4" s="157"/>
      <c r="G4" s="157"/>
      <c r="P4" s="184" t="s">
        <v>67</v>
      </c>
      <c r="Q4" s="185"/>
      <c r="R4" s="185"/>
      <c r="S4" s="186"/>
    </row>
    <row r="5" spans="1:19" ht="27" customHeight="1" x14ac:dyDescent="0.25">
      <c r="A5" s="181"/>
      <c r="B5" s="158" t="s">
        <v>0</v>
      </c>
      <c r="C5" s="158" t="s">
        <v>32</v>
      </c>
      <c r="D5" s="163" t="s">
        <v>60</v>
      </c>
      <c r="E5" s="164"/>
      <c r="F5" s="164"/>
      <c r="G5" s="165"/>
      <c r="H5" s="163" t="s">
        <v>57</v>
      </c>
      <c r="I5" s="164"/>
      <c r="J5" s="164"/>
      <c r="K5" s="164"/>
      <c r="L5" s="176" t="s">
        <v>72</v>
      </c>
      <c r="M5" s="176"/>
      <c r="N5" s="176"/>
      <c r="O5" s="176"/>
      <c r="P5" s="84" t="s">
        <v>29</v>
      </c>
      <c r="Q5" s="84" t="s">
        <v>30</v>
      </c>
      <c r="R5" s="85" t="s">
        <v>31</v>
      </c>
      <c r="S5" s="85" t="s">
        <v>66</v>
      </c>
    </row>
    <row r="6" spans="1:19" ht="31.5" customHeight="1" x14ac:dyDescent="0.25">
      <c r="A6" s="182"/>
      <c r="B6" s="159"/>
      <c r="C6" s="159"/>
      <c r="D6" s="187" t="s">
        <v>29</v>
      </c>
      <c r="E6" s="187" t="s">
        <v>30</v>
      </c>
      <c r="F6" s="161" t="s">
        <v>31</v>
      </c>
      <c r="G6" s="161" t="s">
        <v>28</v>
      </c>
      <c r="H6" s="187" t="s">
        <v>29</v>
      </c>
      <c r="I6" s="187" t="s">
        <v>30</v>
      </c>
      <c r="J6" s="161" t="s">
        <v>31</v>
      </c>
      <c r="K6" s="179" t="s">
        <v>28</v>
      </c>
      <c r="L6" s="183" t="s">
        <v>29</v>
      </c>
      <c r="M6" s="183" t="s">
        <v>30</v>
      </c>
      <c r="N6" s="178" t="s">
        <v>31</v>
      </c>
      <c r="O6" s="178" t="s">
        <v>28</v>
      </c>
      <c r="P6" s="86"/>
      <c r="Q6" s="86"/>
      <c r="R6" s="86"/>
      <c r="S6" s="86"/>
    </row>
    <row r="7" spans="1:19" ht="18" customHeight="1" x14ac:dyDescent="0.25">
      <c r="A7" s="182"/>
      <c r="B7" s="159"/>
      <c r="C7" s="159"/>
      <c r="D7" s="188"/>
      <c r="E7" s="188"/>
      <c r="F7" s="162"/>
      <c r="G7" s="162"/>
      <c r="H7" s="188"/>
      <c r="I7" s="188"/>
      <c r="J7" s="162"/>
      <c r="K7" s="180"/>
      <c r="L7" s="183"/>
      <c r="M7" s="183"/>
      <c r="N7" s="178"/>
      <c r="O7" s="178"/>
    </row>
    <row r="8" spans="1:19" ht="18.600000000000001" customHeight="1" x14ac:dyDescent="0.25">
      <c r="A8" s="168" t="s">
        <v>10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65"/>
      <c r="M8" s="65"/>
      <c r="N8" s="45"/>
      <c r="O8" s="45"/>
    </row>
    <row r="9" spans="1:19" x14ac:dyDescent="0.25">
      <c r="A9" s="14">
        <v>1</v>
      </c>
      <c r="B9" s="17" t="s">
        <v>13</v>
      </c>
      <c r="C9" s="18" t="s">
        <v>33</v>
      </c>
      <c r="D9" s="55">
        <v>22</v>
      </c>
      <c r="E9" s="56">
        <v>31</v>
      </c>
      <c r="F9" s="18">
        <v>5</v>
      </c>
      <c r="G9" s="18">
        <v>14</v>
      </c>
      <c r="H9" s="65"/>
      <c r="I9" s="65"/>
      <c r="J9" s="8"/>
      <c r="K9" s="43"/>
      <c r="L9" s="79">
        <f>AVERAGE(D9,H9)</f>
        <v>22</v>
      </c>
      <c r="M9" s="94">
        <f>AVERAGE(E9,I9)</f>
        <v>31</v>
      </c>
      <c r="N9" s="45">
        <f>F9+J9</f>
        <v>5</v>
      </c>
      <c r="O9" s="45">
        <f>G9+K9</f>
        <v>14</v>
      </c>
      <c r="P9" s="87">
        <v>22</v>
      </c>
      <c r="Q9" s="93">
        <v>22</v>
      </c>
      <c r="R9" s="88">
        <v>5</v>
      </c>
      <c r="S9" s="88">
        <v>10</v>
      </c>
    </row>
    <row r="10" spans="1:19" x14ac:dyDescent="0.25">
      <c r="A10" s="14">
        <v>2</v>
      </c>
      <c r="B10" s="17" t="s">
        <v>14</v>
      </c>
      <c r="C10" s="18" t="s">
        <v>33</v>
      </c>
      <c r="D10" s="57">
        <f>E10</f>
        <v>27.5</v>
      </c>
      <c r="E10" s="56">
        <v>27.5</v>
      </c>
      <c r="F10" s="18">
        <v>5</v>
      </c>
      <c r="G10" s="18">
        <v>45</v>
      </c>
      <c r="H10" s="65"/>
      <c r="I10" s="65"/>
      <c r="J10" s="8"/>
      <c r="K10" s="43"/>
      <c r="L10" s="79">
        <f t="shared" ref="L10:M53" si="0">AVERAGE(D10,H10)</f>
        <v>27.5</v>
      </c>
      <c r="M10" s="79">
        <f>AVERAGE(E10,I10)</f>
        <v>27.5</v>
      </c>
      <c r="N10" s="45">
        <f t="shared" ref="N10:O53" si="1">F10+J10</f>
        <v>5</v>
      </c>
      <c r="O10" s="45">
        <f t="shared" si="1"/>
        <v>45</v>
      </c>
      <c r="P10" s="87">
        <v>27.5</v>
      </c>
      <c r="Q10" s="87">
        <v>27.5</v>
      </c>
      <c r="R10" s="88">
        <v>5</v>
      </c>
      <c r="S10" s="88">
        <v>15</v>
      </c>
    </row>
    <row r="11" spans="1:19" x14ac:dyDescent="0.25">
      <c r="A11" s="14">
        <v>3</v>
      </c>
      <c r="B11" s="17" t="s">
        <v>15</v>
      </c>
      <c r="C11" s="18" t="s">
        <v>33</v>
      </c>
      <c r="D11" s="55">
        <v>79</v>
      </c>
      <c r="E11" s="56">
        <v>79</v>
      </c>
      <c r="F11" s="18">
        <v>1</v>
      </c>
      <c r="G11" s="18">
        <v>49</v>
      </c>
      <c r="H11" s="65"/>
      <c r="I11" s="65"/>
      <c r="J11" s="8"/>
      <c r="K11" s="43"/>
      <c r="L11" s="79">
        <f t="shared" si="0"/>
        <v>79</v>
      </c>
      <c r="M11" s="79">
        <f>AVERAGE(E11,I11)</f>
        <v>79</v>
      </c>
      <c r="N11" s="45">
        <f t="shared" si="1"/>
        <v>1</v>
      </c>
      <c r="O11" s="45">
        <f t="shared" si="1"/>
        <v>49</v>
      </c>
      <c r="P11" s="87">
        <v>79</v>
      </c>
      <c r="Q11" s="87">
        <v>79</v>
      </c>
      <c r="R11" s="88">
        <v>1</v>
      </c>
      <c r="S11" s="88">
        <v>9</v>
      </c>
    </row>
    <row r="12" spans="1:19" x14ac:dyDescent="0.25">
      <c r="A12" s="14">
        <v>4</v>
      </c>
      <c r="B12" s="15" t="s">
        <v>16</v>
      </c>
      <c r="C12" s="18" t="s">
        <v>33</v>
      </c>
      <c r="D12" s="58">
        <v>56</v>
      </c>
      <c r="E12" s="59">
        <v>59</v>
      </c>
      <c r="F12" s="37">
        <v>10</v>
      </c>
      <c r="G12" s="18">
        <v>35</v>
      </c>
      <c r="H12" s="65"/>
      <c r="I12" s="65"/>
      <c r="J12" s="8"/>
      <c r="K12" s="43"/>
      <c r="L12" s="79">
        <f t="shared" si="0"/>
        <v>56</v>
      </c>
      <c r="M12" s="94">
        <f t="shared" si="0"/>
        <v>59</v>
      </c>
      <c r="N12" s="45">
        <f t="shared" si="1"/>
        <v>10</v>
      </c>
      <c r="O12" s="45">
        <f t="shared" si="1"/>
        <v>35</v>
      </c>
      <c r="P12" s="87">
        <v>56</v>
      </c>
      <c r="Q12" s="87">
        <v>56</v>
      </c>
      <c r="R12" s="88">
        <v>10</v>
      </c>
      <c r="S12" s="88">
        <v>15</v>
      </c>
    </row>
    <row r="13" spans="1:19" x14ac:dyDescent="0.25">
      <c r="A13" s="14">
        <v>5</v>
      </c>
      <c r="B13" s="15" t="s">
        <v>17</v>
      </c>
      <c r="C13" s="18" t="s">
        <v>33</v>
      </c>
      <c r="D13" s="58">
        <v>72</v>
      </c>
      <c r="E13" s="59">
        <v>72</v>
      </c>
      <c r="F13" s="37">
        <v>6</v>
      </c>
      <c r="G13" s="18">
        <v>6</v>
      </c>
      <c r="H13" s="65">
        <v>58</v>
      </c>
      <c r="I13" s="65">
        <f t="shared" ref="I13:I23" si="2">H13</f>
        <v>58</v>
      </c>
      <c r="J13" s="8">
        <v>1</v>
      </c>
      <c r="K13" s="43">
        <v>8</v>
      </c>
      <c r="L13" s="79">
        <f t="shared" si="0"/>
        <v>65</v>
      </c>
      <c r="M13" s="95">
        <f t="shared" si="0"/>
        <v>65</v>
      </c>
      <c r="N13" s="45">
        <f t="shared" si="1"/>
        <v>7</v>
      </c>
      <c r="O13" s="45">
        <f t="shared" si="1"/>
        <v>14</v>
      </c>
      <c r="P13" s="87">
        <v>57</v>
      </c>
      <c r="Q13" s="87">
        <v>57</v>
      </c>
      <c r="R13" s="88">
        <v>7</v>
      </c>
      <c r="S13" s="88">
        <v>20</v>
      </c>
    </row>
    <row r="14" spans="1:19" x14ac:dyDescent="0.25">
      <c r="A14" s="14">
        <v>6</v>
      </c>
      <c r="B14" s="15" t="s">
        <v>18</v>
      </c>
      <c r="C14" s="18" t="s">
        <v>33</v>
      </c>
      <c r="D14" s="60">
        <v>58.5</v>
      </c>
      <c r="E14" s="61">
        <v>58.5</v>
      </c>
      <c r="F14" s="37">
        <v>3</v>
      </c>
      <c r="G14" s="18">
        <v>20</v>
      </c>
      <c r="H14" s="65"/>
      <c r="I14" s="65"/>
      <c r="J14" s="8"/>
      <c r="K14" s="43"/>
      <c r="L14" s="79">
        <f t="shared" si="0"/>
        <v>58.5</v>
      </c>
      <c r="M14" s="79">
        <f t="shared" si="0"/>
        <v>58.5</v>
      </c>
      <c r="N14" s="45">
        <f t="shared" si="1"/>
        <v>3</v>
      </c>
      <c r="O14" s="45">
        <f t="shared" si="1"/>
        <v>20</v>
      </c>
      <c r="P14" s="87">
        <v>58.5</v>
      </c>
      <c r="Q14" s="87">
        <v>58.5</v>
      </c>
      <c r="R14" s="88">
        <v>3</v>
      </c>
      <c r="S14" s="88">
        <v>12</v>
      </c>
    </row>
    <row r="15" spans="1:19" x14ac:dyDescent="0.25">
      <c r="A15" s="14">
        <v>7</v>
      </c>
      <c r="B15" s="15" t="s">
        <v>20</v>
      </c>
      <c r="C15" s="18" t="s">
        <v>33</v>
      </c>
      <c r="D15" s="58">
        <v>67</v>
      </c>
      <c r="E15" s="59">
        <v>67</v>
      </c>
      <c r="F15" s="37">
        <v>20</v>
      </c>
      <c r="G15" s="18">
        <v>110</v>
      </c>
      <c r="H15" s="65"/>
      <c r="I15" s="65"/>
      <c r="J15" s="8"/>
      <c r="K15" s="43"/>
      <c r="L15" s="79">
        <f t="shared" si="0"/>
        <v>67</v>
      </c>
      <c r="M15" s="79">
        <f t="shared" si="0"/>
        <v>67</v>
      </c>
      <c r="N15" s="45">
        <f t="shared" si="1"/>
        <v>20</v>
      </c>
      <c r="O15" s="45">
        <f t="shared" si="1"/>
        <v>110</v>
      </c>
      <c r="P15" s="87">
        <v>67</v>
      </c>
      <c r="Q15" s="87">
        <v>67</v>
      </c>
      <c r="R15" s="88">
        <v>20</v>
      </c>
      <c r="S15" s="88">
        <v>110</v>
      </c>
    </row>
    <row r="16" spans="1:19" x14ac:dyDescent="0.25">
      <c r="A16" s="14">
        <v>8</v>
      </c>
      <c r="B16" s="15" t="s">
        <v>19</v>
      </c>
      <c r="C16" s="18" t="s">
        <v>33</v>
      </c>
      <c r="D16" s="62"/>
      <c r="E16" s="63"/>
      <c r="F16" s="37"/>
      <c r="G16" s="18"/>
      <c r="H16" s="65"/>
      <c r="I16" s="65"/>
      <c r="J16" s="8"/>
      <c r="K16" s="43"/>
      <c r="L16" s="79"/>
      <c r="M16" s="79"/>
      <c r="N16" s="45"/>
      <c r="O16" s="45"/>
      <c r="P16" s="87"/>
      <c r="Q16" s="87"/>
      <c r="R16" s="88"/>
      <c r="S16" s="88"/>
    </row>
    <row r="17" spans="1:19" x14ac:dyDescent="0.25">
      <c r="A17" s="14">
        <v>9</v>
      </c>
      <c r="B17" s="15" t="s">
        <v>21</v>
      </c>
      <c r="C17" s="18" t="s">
        <v>33</v>
      </c>
      <c r="D17" s="60">
        <v>34.5</v>
      </c>
      <c r="E17" s="61">
        <v>34.5</v>
      </c>
      <c r="F17" s="37">
        <v>6</v>
      </c>
      <c r="G17" s="18">
        <v>30</v>
      </c>
      <c r="H17" s="65"/>
      <c r="I17" s="65"/>
      <c r="J17" s="8"/>
      <c r="K17" s="43"/>
      <c r="L17" s="79">
        <f t="shared" si="0"/>
        <v>34.5</v>
      </c>
      <c r="M17" s="79">
        <f t="shared" si="0"/>
        <v>34.5</v>
      </c>
      <c r="N17" s="45">
        <f t="shared" si="1"/>
        <v>6</v>
      </c>
      <c r="O17" s="45">
        <f t="shared" si="1"/>
        <v>30</v>
      </c>
      <c r="P17" s="87">
        <v>34.5</v>
      </c>
      <c r="Q17" s="87">
        <v>34.5</v>
      </c>
      <c r="R17" s="88">
        <v>6</v>
      </c>
      <c r="S17" s="88">
        <v>15</v>
      </c>
    </row>
    <row r="18" spans="1:19" x14ac:dyDescent="0.25">
      <c r="A18" s="14">
        <v>10</v>
      </c>
      <c r="B18" s="17" t="s">
        <v>22</v>
      </c>
      <c r="C18" s="18" t="s">
        <v>33</v>
      </c>
      <c r="D18" s="57">
        <v>332</v>
      </c>
      <c r="E18" s="59">
        <v>332</v>
      </c>
      <c r="F18" s="37">
        <v>10</v>
      </c>
      <c r="G18" s="18">
        <v>8</v>
      </c>
      <c r="H18" s="65"/>
      <c r="I18" s="65"/>
      <c r="J18" s="8"/>
      <c r="K18" s="43"/>
      <c r="L18" s="79">
        <f t="shared" si="0"/>
        <v>332</v>
      </c>
      <c r="M18" s="94">
        <f t="shared" si="0"/>
        <v>332</v>
      </c>
      <c r="N18" s="45">
        <f t="shared" si="1"/>
        <v>10</v>
      </c>
      <c r="O18" s="45">
        <f t="shared" si="1"/>
        <v>8</v>
      </c>
      <c r="P18" s="87">
        <v>304.5</v>
      </c>
      <c r="Q18" s="87">
        <v>304.5</v>
      </c>
      <c r="R18" s="88">
        <v>10</v>
      </c>
      <c r="S18" s="88">
        <v>18</v>
      </c>
    </row>
    <row r="19" spans="1:19" x14ac:dyDescent="0.25">
      <c r="A19" s="14">
        <v>11</v>
      </c>
      <c r="B19" s="17" t="s">
        <v>23</v>
      </c>
      <c r="C19" s="18" t="s">
        <v>33</v>
      </c>
      <c r="D19" s="64"/>
      <c r="E19" s="56"/>
      <c r="F19" s="38"/>
      <c r="G19" s="18"/>
      <c r="H19" s="65">
        <v>526</v>
      </c>
      <c r="I19" s="65">
        <f t="shared" si="2"/>
        <v>526</v>
      </c>
      <c r="J19" s="8">
        <v>1</v>
      </c>
      <c r="K19" s="43">
        <v>3</v>
      </c>
      <c r="L19" s="79">
        <f t="shared" si="0"/>
        <v>526</v>
      </c>
      <c r="M19" s="79">
        <f t="shared" si="0"/>
        <v>526</v>
      </c>
      <c r="N19" s="45">
        <f t="shared" si="1"/>
        <v>1</v>
      </c>
      <c r="O19" s="45">
        <f t="shared" si="1"/>
        <v>3</v>
      </c>
      <c r="P19" s="87">
        <v>526</v>
      </c>
      <c r="Q19" s="87">
        <v>526</v>
      </c>
      <c r="R19" s="88">
        <v>1</v>
      </c>
      <c r="S19" s="88">
        <v>3</v>
      </c>
    </row>
    <row r="20" spans="1:19" x14ac:dyDescent="0.25">
      <c r="A20" s="14">
        <v>12</v>
      </c>
      <c r="B20" s="17" t="s">
        <v>24</v>
      </c>
      <c r="C20" s="18" t="s">
        <v>33</v>
      </c>
      <c r="D20" s="64"/>
      <c r="E20" s="56"/>
      <c r="F20" s="38"/>
      <c r="G20" s="18"/>
      <c r="H20" s="65">
        <v>10.55</v>
      </c>
      <c r="I20" s="65">
        <f t="shared" si="2"/>
        <v>10.55</v>
      </c>
      <c r="J20" s="8">
        <v>5</v>
      </c>
      <c r="K20" s="43">
        <v>25</v>
      </c>
      <c r="L20" s="79">
        <f t="shared" si="0"/>
        <v>10.55</v>
      </c>
      <c r="M20" s="79">
        <f t="shared" si="0"/>
        <v>10.55</v>
      </c>
      <c r="N20" s="45">
        <f t="shared" si="1"/>
        <v>5</v>
      </c>
      <c r="O20" s="45">
        <f t="shared" si="1"/>
        <v>25</v>
      </c>
      <c r="P20" s="87">
        <v>10.55</v>
      </c>
      <c r="Q20" s="87">
        <v>10.55</v>
      </c>
      <c r="R20" s="88">
        <v>5</v>
      </c>
      <c r="S20" s="88">
        <v>25</v>
      </c>
    </row>
    <row r="21" spans="1:19" x14ac:dyDescent="0.25">
      <c r="A21" s="14">
        <v>13</v>
      </c>
      <c r="B21" s="17" t="s">
        <v>25</v>
      </c>
      <c r="C21" s="18" t="s">
        <v>33</v>
      </c>
      <c r="D21" s="64"/>
      <c r="E21" s="56"/>
      <c r="F21" s="38"/>
      <c r="G21" s="18"/>
      <c r="H21" s="65">
        <v>35.5</v>
      </c>
      <c r="I21" s="65">
        <f t="shared" si="2"/>
        <v>35.5</v>
      </c>
      <c r="J21" s="8">
        <v>10</v>
      </c>
      <c r="K21" s="43">
        <v>100</v>
      </c>
      <c r="L21" s="79">
        <f t="shared" si="0"/>
        <v>35.5</v>
      </c>
      <c r="M21" s="79">
        <f t="shared" si="0"/>
        <v>35.5</v>
      </c>
      <c r="N21" s="45">
        <f t="shared" si="1"/>
        <v>10</v>
      </c>
      <c r="O21" s="45">
        <f t="shared" si="1"/>
        <v>100</v>
      </c>
      <c r="P21" s="87">
        <v>35.5</v>
      </c>
      <c r="Q21" s="87">
        <v>35.5</v>
      </c>
      <c r="R21" s="88">
        <v>10</v>
      </c>
      <c r="S21" s="88">
        <v>100</v>
      </c>
    </row>
    <row r="22" spans="1:19" x14ac:dyDescent="0.25">
      <c r="A22" s="14">
        <v>14</v>
      </c>
      <c r="B22" s="17" t="s">
        <v>26</v>
      </c>
      <c r="C22" s="18" t="s">
        <v>33</v>
      </c>
      <c r="D22" s="55">
        <v>84</v>
      </c>
      <c r="E22" s="56">
        <v>84</v>
      </c>
      <c r="F22" s="18">
        <v>2</v>
      </c>
      <c r="G22" s="18">
        <v>4</v>
      </c>
      <c r="H22" s="65"/>
      <c r="I22" s="65"/>
      <c r="J22" s="8"/>
      <c r="K22" s="43"/>
      <c r="L22" s="79">
        <f t="shared" si="0"/>
        <v>84</v>
      </c>
      <c r="M22" s="79">
        <f t="shared" si="0"/>
        <v>84</v>
      </c>
      <c r="N22" s="45">
        <f t="shared" si="1"/>
        <v>2</v>
      </c>
      <c r="O22" s="45">
        <f t="shared" si="1"/>
        <v>4</v>
      </c>
      <c r="P22" s="87">
        <v>84</v>
      </c>
      <c r="Q22" s="87">
        <v>84</v>
      </c>
      <c r="R22" s="88">
        <v>2</v>
      </c>
      <c r="S22" s="88">
        <v>4</v>
      </c>
    </row>
    <row r="23" spans="1:19" x14ac:dyDescent="0.25">
      <c r="A23" s="14">
        <v>15</v>
      </c>
      <c r="B23" s="17" t="s">
        <v>27</v>
      </c>
      <c r="C23" s="18" t="s">
        <v>33</v>
      </c>
      <c r="D23" s="56">
        <v>36</v>
      </c>
      <c r="E23" s="56">
        <v>36</v>
      </c>
      <c r="F23" s="18">
        <v>12</v>
      </c>
      <c r="G23" s="18">
        <v>45</v>
      </c>
      <c r="H23" s="65">
        <v>35.5</v>
      </c>
      <c r="I23" s="65">
        <f t="shared" si="2"/>
        <v>35.5</v>
      </c>
      <c r="J23" s="8">
        <v>6</v>
      </c>
      <c r="K23" s="43">
        <v>6</v>
      </c>
      <c r="L23" s="79">
        <f t="shared" si="0"/>
        <v>35.75</v>
      </c>
      <c r="M23" s="79">
        <f t="shared" si="0"/>
        <v>35.75</v>
      </c>
      <c r="N23" s="45">
        <f t="shared" si="1"/>
        <v>18</v>
      </c>
      <c r="O23" s="45">
        <f t="shared" si="1"/>
        <v>51</v>
      </c>
      <c r="P23" s="87">
        <v>35.75</v>
      </c>
      <c r="Q23" s="87">
        <v>35.75</v>
      </c>
      <c r="R23" s="88">
        <v>18</v>
      </c>
      <c r="S23" s="88">
        <v>46</v>
      </c>
    </row>
    <row r="24" spans="1:19" ht="18" customHeight="1" x14ac:dyDescent="0.25">
      <c r="A24" s="170" t="s">
        <v>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79"/>
      <c r="M24" s="79"/>
      <c r="N24" s="45"/>
      <c r="O24" s="45"/>
      <c r="P24" s="89"/>
      <c r="Q24" s="89"/>
      <c r="R24" s="89"/>
      <c r="S24" s="89"/>
    </row>
    <row r="25" spans="1:19" x14ac:dyDescent="0.25">
      <c r="A25" s="6">
        <v>1</v>
      </c>
      <c r="B25" s="8" t="s">
        <v>44</v>
      </c>
      <c r="C25" s="10" t="s">
        <v>33</v>
      </c>
      <c r="D25" s="65">
        <v>557</v>
      </c>
      <c r="E25" s="56">
        <v>557</v>
      </c>
      <c r="F25" s="10">
        <v>2</v>
      </c>
      <c r="G25" s="25">
        <v>6</v>
      </c>
      <c r="H25" s="65">
        <v>684</v>
      </c>
      <c r="I25" s="65">
        <f>H25</f>
        <v>684</v>
      </c>
      <c r="J25" s="8"/>
      <c r="K25" s="43">
        <v>6</v>
      </c>
      <c r="L25" s="79">
        <f t="shared" si="0"/>
        <v>620.5</v>
      </c>
      <c r="M25" s="79">
        <f t="shared" si="0"/>
        <v>620.5</v>
      </c>
      <c r="N25" s="45">
        <f t="shared" si="1"/>
        <v>2</v>
      </c>
      <c r="O25" s="45">
        <f t="shared" si="1"/>
        <v>12</v>
      </c>
      <c r="P25" s="90">
        <v>620.5</v>
      </c>
      <c r="Q25" s="90">
        <v>620.5</v>
      </c>
      <c r="R25" s="88">
        <v>2</v>
      </c>
      <c r="S25" s="88">
        <v>13</v>
      </c>
    </row>
    <row r="26" spans="1:19" x14ac:dyDescent="0.25">
      <c r="A26" s="6">
        <v>2</v>
      </c>
      <c r="B26" s="8" t="s">
        <v>43</v>
      </c>
      <c r="C26" s="10" t="s">
        <v>33</v>
      </c>
      <c r="D26" s="65">
        <v>910</v>
      </c>
      <c r="E26" s="56">
        <v>910</v>
      </c>
      <c r="F26" s="10">
        <v>1</v>
      </c>
      <c r="G26" s="25">
        <v>5</v>
      </c>
      <c r="H26" s="65">
        <v>802</v>
      </c>
      <c r="I26" s="65">
        <f t="shared" ref="I26:I35" si="3">H26</f>
        <v>802</v>
      </c>
      <c r="J26" s="8"/>
      <c r="K26" s="43">
        <v>2</v>
      </c>
      <c r="L26" s="94">
        <f t="shared" si="0"/>
        <v>856</v>
      </c>
      <c r="M26" s="94">
        <f t="shared" si="0"/>
        <v>856</v>
      </c>
      <c r="N26" s="45">
        <f t="shared" si="1"/>
        <v>1</v>
      </c>
      <c r="O26" s="45">
        <f t="shared" si="1"/>
        <v>7</v>
      </c>
      <c r="P26" s="96">
        <v>802</v>
      </c>
      <c r="Q26" s="96">
        <v>802</v>
      </c>
      <c r="R26" s="88">
        <v>0</v>
      </c>
      <c r="S26" s="88">
        <v>2</v>
      </c>
    </row>
    <row r="27" spans="1:19" x14ac:dyDescent="0.25">
      <c r="A27" s="6">
        <v>3</v>
      </c>
      <c r="B27" s="8" t="s">
        <v>2</v>
      </c>
      <c r="C27" s="10" t="s">
        <v>33</v>
      </c>
      <c r="D27" s="65">
        <v>567</v>
      </c>
      <c r="E27" s="56">
        <v>567</v>
      </c>
      <c r="F27" s="10">
        <v>4</v>
      </c>
      <c r="G27" s="25">
        <v>6</v>
      </c>
      <c r="H27" s="65"/>
      <c r="I27" s="65"/>
      <c r="J27" s="8"/>
      <c r="K27" s="43"/>
      <c r="L27" s="79">
        <f t="shared" si="0"/>
        <v>567</v>
      </c>
      <c r="M27" s="79">
        <f t="shared" si="0"/>
        <v>567</v>
      </c>
      <c r="N27" s="45">
        <f t="shared" si="1"/>
        <v>4</v>
      </c>
      <c r="O27" s="45">
        <f t="shared" si="1"/>
        <v>6</v>
      </c>
      <c r="P27" s="90">
        <v>567</v>
      </c>
      <c r="Q27" s="90">
        <v>567</v>
      </c>
      <c r="R27" s="88">
        <v>4</v>
      </c>
      <c r="S27" s="88">
        <v>7</v>
      </c>
    </row>
    <row r="28" spans="1:19" ht="28.5" customHeight="1" x14ac:dyDescent="0.25">
      <c r="A28" s="6">
        <v>4</v>
      </c>
      <c r="B28" s="11" t="s">
        <v>1</v>
      </c>
      <c r="C28" s="10" t="s">
        <v>33</v>
      </c>
      <c r="D28" s="66">
        <v>837.2</v>
      </c>
      <c r="E28" s="56">
        <v>837.2</v>
      </c>
      <c r="F28" s="10"/>
      <c r="G28" s="25">
        <v>1</v>
      </c>
      <c r="H28" s="65"/>
      <c r="I28" s="65"/>
      <c r="J28" s="8"/>
      <c r="K28" s="43"/>
      <c r="L28" s="79">
        <f t="shared" si="0"/>
        <v>837.2</v>
      </c>
      <c r="M28" s="79">
        <f t="shared" si="0"/>
        <v>837.2</v>
      </c>
      <c r="N28" s="45"/>
      <c r="O28" s="45">
        <f t="shared" si="1"/>
        <v>1</v>
      </c>
      <c r="P28" s="90">
        <v>837.2</v>
      </c>
      <c r="Q28" s="90">
        <v>837.2</v>
      </c>
      <c r="R28" s="88"/>
      <c r="S28" s="88">
        <v>1</v>
      </c>
    </row>
    <row r="29" spans="1:19" x14ac:dyDescent="0.25">
      <c r="A29" s="6">
        <v>5</v>
      </c>
      <c r="B29" s="2" t="s">
        <v>41</v>
      </c>
      <c r="C29" s="10" t="s">
        <v>33</v>
      </c>
      <c r="D29" s="99">
        <v>199.7</v>
      </c>
      <c r="E29" s="68">
        <v>199.7</v>
      </c>
      <c r="F29" s="39"/>
      <c r="G29" s="25">
        <v>52</v>
      </c>
      <c r="H29" s="65"/>
      <c r="I29" s="65"/>
      <c r="J29" s="8"/>
      <c r="K29" s="43"/>
      <c r="L29" s="79">
        <f t="shared" si="0"/>
        <v>199.7</v>
      </c>
      <c r="M29" s="79">
        <f t="shared" si="0"/>
        <v>199.7</v>
      </c>
      <c r="N29" s="45"/>
      <c r="O29" s="45">
        <f t="shared" si="1"/>
        <v>52</v>
      </c>
      <c r="P29" s="90"/>
      <c r="Q29" s="90"/>
      <c r="R29" s="88"/>
      <c r="S29" s="88"/>
    </row>
    <row r="30" spans="1:19" x14ac:dyDescent="0.25">
      <c r="A30" s="6">
        <v>6</v>
      </c>
      <c r="B30" s="4" t="s">
        <v>42</v>
      </c>
      <c r="C30" s="10" t="s">
        <v>33</v>
      </c>
      <c r="D30" s="69"/>
      <c r="E30" s="63"/>
      <c r="F30" s="40"/>
      <c r="G30" s="25"/>
      <c r="H30" s="65"/>
      <c r="I30" s="65"/>
      <c r="J30" s="8"/>
      <c r="K30" s="43"/>
      <c r="L30" s="79"/>
      <c r="M30" s="79"/>
      <c r="N30" s="45"/>
      <c r="O30" s="45"/>
      <c r="P30" s="90"/>
      <c r="Q30" s="90"/>
      <c r="R30" s="88"/>
      <c r="S30" s="88"/>
    </row>
    <row r="31" spans="1:19" x14ac:dyDescent="0.25">
      <c r="A31" s="6">
        <v>7</v>
      </c>
      <c r="B31" s="4" t="s">
        <v>47</v>
      </c>
      <c r="C31" s="10" t="s">
        <v>33</v>
      </c>
      <c r="D31" s="69">
        <v>451.5</v>
      </c>
      <c r="E31" s="61">
        <v>451.5</v>
      </c>
      <c r="F31" s="40">
        <v>5</v>
      </c>
      <c r="G31" s="25">
        <v>32</v>
      </c>
      <c r="H31" s="77">
        <v>382.6</v>
      </c>
      <c r="I31" s="65">
        <f t="shared" si="3"/>
        <v>382.6</v>
      </c>
      <c r="J31" s="8">
        <v>5</v>
      </c>
      <c r="K31" s="43">
        <v>10</v>
      </c>
      <c r="L31" s="79">
        <f t="shared" si="0"/>
        <v>417.05</v>
      </c>
      <c r="M31" s="79">
        <f t="shared" si="0"/>
        <v>417.05</v>
      </c>
      <c r="N31" s="45">
        <f t="shared" si="1"/>
        <v>10</v>
      </c>
      <c r="O31" s="45">
        <f t="shared" si="1"/>
        <v>42</v>
      </c>
      <c r="P31" s="90">
        <v>417.05</v>
      </c>
      <c r="Q31" s="90">
        <v>417.05</v>
      </c>
      <c r="R31" s="88">
        <v>10</v>
      </c>
      <c r="S31" s="88">
        <v>40</v>
      </c>
    </row>
    <row r="32" spans="1:19" x14ac:dyDescent="0.25">
      <c r="A32" s="6">
        <v>8</v>
      </c>
      <c r="B32" s="4" t="s">
        <v>48</v>
      </c>
      <c r="C32" s="10" t="s">
        <v>33</v>
      </c>
      <c r="D32" s="69">
        <v>457.5</v>
      </c>
      <c r="E32" s="61">
        <v>457.5</v>
      </c>
      <c r="F32" s="40">
        <v>8</v>
      </c>
      <c r="G32" s="25">
        <v>32</v>
      </c>
      <c r="H32" s="77">
        <v>295</v>
      </c>
      <c r="I32" s="77">
        <f t="shared" si="3"/>
        <v>295</v>
      </c>
      <c r="J32" s="8">
        <v>5</v>
      </c>
      <c r="K32" s="43">
        <v>8</v>
      </c>
      <c r="L32" s="79">
        <f t="shared" si="0"/>
        <v>376.25</v>
      </c>
      <c r="M32" s="79">
        <f t="shared" si="0"/>
        <v>376.25</v>
      </c>
      <c r="N32" s="45">
        <f t="shared" si="1"/>
        <v>13</v>
      </c>
      <c r="O32" s="45">
        <f t="shared" si="1"/>
        <v>40</v>
      </c>
      <c r="P32" s="90">
        <v>376.25</v>
      </c>
      <c r="Q32" s="90">
        <v>376.25</v>
      </c>
      <c r="R32" s="88">
        <v>13</v>
      </c>
      <c r="S32" s="88">
        <v>34</v>
      </c>
    </row>
    <row r="33" spans="1:19" x14ac:dyDescent="0.25">
      <c r="A33" s="6">
        <v>9</v>
      </c>
      <c r="B33" s="4" t="s">
        <v>11</v>
      </c>
      <c r="C33" s="10" t="s">
        <v>33</v>
      </c>
      <c r="D33" s="69"/>
      <c r="E33" s="63"/>
      <c r="F33" s="40"/>
      <c r="G33" s="25"/>
      <c r="H33" s="65"/>
      <c r="I33" s="65"/>
      <c r="J33" s="8"/>
      <c r="K33" s="43"/>
      <c r="L33" s="79"/>
      <c r="M33" s="79"/>
      <c r="N33" s="45"/>
      <c r="O33" s="45"/>
      <c r="P33" s="90"/>
      <c r="Q33" s="90"/>
      <c r="R33" s="88"/>
      <c r="S33" s="88"/>
    </row>
    <row r="34" spans="1:19" x14ac:dyDescent="0.25">
      <c r="A34" s="27">
        <v>10</v>
      </c>
      <c r="B34" s="4" t="s">
        <v>45</v>
      </c>
      <c r="C34" s="10" t="s">
        <v>33</v>
      </c>
      <c r="D34" s="69"/>
      <c r="E34" s="63"/>
      <c r="F34" s="40"/>
      <c r="G34" s="25"/>
      <c r="H34" s="65"/>
      <c r="I34" s="65"/>
      <c r="J34" s="8"/>
      <c r="K34" s="43"/>
      <c r="L34" s="79"/>
      <c r="M34" s="79"/>
      <c r="N34" s="45"/>
      <c r="O34" s="45"/>
      <c r="P34" s="90"/>
      <c r="Q34" s="90"/>
      <c r="R34" s="88"/>
      <c r="S34" s="88"/>
    </row>
    <row r="35" spans="1:19" x14ac:dyDescent="0.25">
      <c r="A35" s="27">
        <v>11</v>
      </c>
      <c r="B35" s="4" t="s">
        <v>12</v>
      </c>
      <c r="C35" s="10" t="s">
        <v>33</v>
      </c>
      <c r="D35" s="69">
        <v>119.5</v>
      </c>
      <c r="E35" s="61">
        <v>119.5</v>
      </c>
      <c r="F35" s="40">
        <v>10</v>
      </c>
      <c r="G35" s="25">
        <v>30</v>
      </c>
      <c r="H35" s="65">
        <v>103</v>
      </c>
      <c r="I35" s="65">
        <f t="shared" si="3"/>
        <v>103</v>
      </c>
      <c r="J35" s="8"/>
      <c r="K35" s="43">
        <v>70</v>
      </c>
      <c r="L35" s="79">
        <f t="shared" si="0"/>
        <v>111.25</v>
      </c>
      <c r="M35" s="79">
        <f t="shared" si="0"/>
        <v>111.25</v>
      </c>
      <c r="N35" s="45">
        <f t="shared" si="1"/>
        <v>10</v>
      </c>
      <c r="O35" s="45">
        <f t="shared" si="1"/>
        <v>100</v>
      </c>
      <c r="P35" s="90">
        <v>111.25</v>
      </c>
      <c r="Q35" s="90">
        <v>111.25</v>
      </c>
      <c r="R35" s="88">
        <v>10</v>
      </c>
      <c r="S35" s="88">
        <v>115</v>
      </c>
    </row>
    <row r="36" spans="1:19" x14ac:dyDescent="0.25">
      <c r="A36" s="31">
        <v>12</v>
      </c>
      <c r="B36" s="30" t="s">
        <v>50</v>
      </c>
      <c r="C36" s="10" t="s">
        <v>33</v>
      </c>
      <c r="D36" s="70"/>
      <c r="E36" s="70"/>
      <c r="F36" s="5"/>
      <c r="G36" s="25"/>
      <c r="H36" s="70"/>
      <c r="I36" s="70"/>
      <c r="J36" s="5"/>
      <c r="K36" s="44"/>
      <c r="L36" s="79"/>
      <c r="M36" s="79"/>
      <c r="N36" s="45"/>
      <c r="O36" s="45"/>
      <c r="P36" s="90"/>
      <c r="Q36" s="90"/>
      <c r="R36" s="88"/>
      <c r="S36" s="88"/>
    </row>
    <row r="37" spans="1:19" x14ac:dyDescent="0.25">
      <c r="A37" s="31">
        <v>13</v>
      </c>
      <c r="B37" s="30" t="s">
        <v>49</v>
      </c>
      <c r="C37" s="10" t="s">
        <v>33</v>
      </c>
      <c r="D37" s="70"/>
      <c r="E37" s="70"/>
      <c r="F37" s="5"/>
      <c r="G37" s="25"/>
      <c r="H37" s="70"/>
      <c r="I37" s="70"/>
      <c r="J37" s="5"/>
      <c r="K37" s="44"/>
      <c r="L37" s="79"/>
      <c r="M37" s="79"/>
      <c r="N37" s="45"/>
      <c r="O37" s="45"/>
      <c r="P37" s="90"/>
      <c r="Q37" s="90"/>
      <c r="R37" s="88"/>
      <c r="S37" s="88"/>
    </row>
    <row r="38" spans="1:19" x14ac:dyDescent="0.25">
      <c r="A38" s="31">
        <v>14</v>
      </c>
      <c r="B38" s="30" t="s">
        <v>51</v>
      </c>
      <c r="C38" s="10" t="s">
        <v>33</v>
      </c>
      <c r="D38" s="70">
        <v>132</v>
      </c>
      <c r="E38" s="70">
        <v>132</v>
      </c>
      <c r="F38" s="5">
        <v>1</v>
      </c>
      <c r="G38" s="25">
        <v>18</v>
      </c>
      <c r="H38" s="70"/>
      <c r="I38" s="70"/>
      <c r="J38" s="5"/>
      <c r="K38" s="44"/>
      <c r="L38" s="79"/>
      <c r="M38" s="79"/>
      <c r="N38" s="45"/>
      <c r="O38" s="45"/>
      <c r="P38" s="90"/>
      <c r="Q38" s="90"/>
      <c r="R38" s="88"/>
      <c r="S38" s="88"/>
    </row>
    <row r="39" spans="1:19" x14ac:dyDescent="0.25">
      <c r="A39" s="31">
        <v>15</v>
      </c>
      <c r="B39" s="30" t="s">
        <v>52</v>
      </c>
      <c r="C39" s="10" t="s">
        <v>33</v>
      </c>
      <c r="D39" s="70"/>
      <c r="E39" s="70"/>
      <c r="F39" s="5"/>
      <c r="G39" s="25"/>
      <c r="H39" s="70">
        <v>399</v>
      </c>
      <c r="I39" s="70">
        <v>399</v>
      </c>
      <c r="J39" s="5">
        <v>1</v>
      </c>
      <c r="K39" s="44">
        <v>18</v>
      </c>
      <c r="L39" s="79">
        <f t="shared" si="0"/>
        <v>399</v>
      </c>
      <c r="M39" s="79">
        <f t="shared" si="0"/>
        <v>399</v>
      </c>
      <c r="N39" s="45">
        <f t="shared" si="1"/>
        <v>1</v>
      </c>
      <c r="O39" s="45">
        <f t="shared" si="1"/>
        <v>18</v>
      </c>
      <c r="P39" s="90">
        <v>399</v>
      </c>
      <c r="Q39" s="90">
        <v>399</v>
      </c>
      <c r="R39" s="88">
        <v>1</v>
      </c>
      <c r="S39" s="88">
        <v>18</v>
      </c>
    </row>
    <row r="40" spans="1:19" x14ac:dyDescent="0.25">
      <c r="A40" s="31">
        <v>16</v>
      </c>
      <c r="B40" s="30" t="s">
        <v>53</v>
      </c>
      <c r="C40" s="10" t="s">
        <v>33</v>
      </c>
      <c r="D40" s="70">
        <v>47</v>
      </c>
      <c r="E40" s="70">
        <v>47</v>
      </c>
      <c r="F40" s="78">
        <v>2</v>
      </c>
      <c r="G40" s="25">
        <v>30</v>
      </c>
      <c r="H40" s="70"/>
      <c r="I40" s="70"/>
      <c r="J40" s="5"/>
      <c r="K40" s="44"/>
      <c r="L40" s="79">
        <f t="shared" si="0"/>
        <v>47</v>
      </c>
      <c r="M40" s="79">
        <f t="shared" si="0"/>
        <v>47</v>
      </c>
      <c r="N40" s="45">
        <f t="shared" si="1"/>
        <v>2</v>
      </c>
      <c r="O40" s="45">
        <f t="shared" si="1"/>
        <v>30</v>
      </c>
      <c r="P40" s="90">
        <v>47</v>
      </c>
      <c r="Q40" s="90">
        <v>47</v>
      </c>
      <c r="R40" s="88">
        <v>2</v>
      </c>
      <c r="S40" s="88">
        <v>20</v>
      </c>
    </row>
    <row r="41" spans="1:19" x14ac:dyDescent="0.25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79"/>
      <c r="M41" s="79"/>
      <c r="N41" s="45"/>
      <c r="O41" s="45"/>
      <c r="P41" s="91"/>
      <c r="Q41" s="91"/>
      <c r="R41" s="91"/>
      <c r="S41" s="91"/>
    </row>
    <row r="42" spans="1:19" x14ac:dyDescent="0.25">
      <c r="A42" s="6">
        <v>1</v>
      </c>
      <c r="B42" s="7" t="s">
        <v>3</v>
      </c>
      <c r="C42" s="10" t="s">
        <v>33</v>
      </c>
      <c r="D42" s="69"/>
      <c r="E42" s="63"/>
      <c r="F42" s="5"/>
      <c r="G42" s="25"/>
      <c r="H42" s="65"/>
      <c r="I42" s="65"/>
      <c r="J42" s="8"/>
      <c r="K42" s="43"/>
      <c r="L42" s="79"/>
      <c r="M42" s="79"/>
      <c r="N42" s="45"/>
      <c r="O42" s="45"/>
      <c r="P42" s="90"/>
      <c r="Q42" s="90"/>
      <c r="R42" s="88"/>
      <c r="S42" s="88"/>
    </row>
    <row r="43" spans="1:19" x14ac:dyDescent="0.25">
      <c r="A43" s="6">
        <v>2</v>
      </c>
      <c r="B43" s="7" t="s">
        <v>4</v>
      </c>
      <c r="C43" s="23" t="s">
        <v>34</v>
      </c>
      <c r="D43" s="69">
        <v>43</v>
      </c>
      <c r="E43" s="59">
        <v>43</v>
      </c>
      <c r="F43" s="40">
        <v>5</v>
      </c>
      <c r="G43" s="25">
        <v>160</v>
      </c>
      <c r="H43" s="65"/>
      <c r="I43" s="65"/>
      <c r="J43" s="8"/>
      <c r="K43" s="43"/>
      <c r="L43" s="79">
        <f t="shared" si="0"/>
        <v>43</v>
      </c>
      <c r="M43" s="79">
        <f t="shared" si="0"/>
        <v>43</v>
      </c>
      <c r="N43" s="45">
        <f t="shared" si="1"/>
        <v>5</v>
      </c>
      <c r="O43" s="45">
        <f t="shared" si="1"/>
        <v>160</v>
      </c>
      <c r="P43" s="90">
        <v>43</v>
      </c>
      <c r="Q43" s="90">
        <v>43</v>
      </c>
      <c r="R43" s="88">
        <v>5</v>
      </c>
      <c r="S43" s="88">
        <v>200</v>
      </c>
    </row>
    <row r="44" spans="1:19" x14ac:dyDescent="0.25">
      <c r="A44" s="6">
        <v>3</v>
      </c>
      <c r="B44" s="7" t="s">
        <v>5</v>
      </c>
      <c r="C44" s="23" t="s">
        <v>34</v>
      </c>
      <c r="D44" s="69">
        <v>2.5</v>
      </c>
      <c r="E44" s="61">
        <v>2.5</v>
      </c>
      <c r="F44" s="40">
        <v>30</v>
      </c>
      <c r="G44" s="25">
        <v>200</v>
      </c>
      <c r="H44" s="65">
        <v>5</v>
      </c>
      <c r="I44" s="65">
        <v>5</v>
      </c>
      <c r="J44" s="8">
        <v>15</v>
      </c>
      <c r="K44" s="43">
        <v>700</v>
      </c>
      <c r="L44" s="79">
        <f t="shared" si="0"/>
        <v>3.75</v>
      </c>
      <c r="M44" s="79">
        <f t="shared" si="0"/>
        <v>3.75</v>
      </c>
      <c r="N44" s="45">
        <f t="shared" si="1"/>
        <v>45</v>
      </c>
      <c r="O44" s="45">
        <f t="shared" si="1"/>
        <v>900</v>
      </c>
      <c r="P44" s="90">
        <v>3.75</v>
      </c>
      <c r="Q44" s="90">
        <v>3.75</v>
      </c>
      <c r="R44" s="88">
        <v>45</v>
      </c>
      <c r="S44" s="88">
        <v>900</v>
      </c>
    </row>
    <row r="45" spans="1:19" x14ac:dyDescent="0.25">
      <c r="A45" s="6">
        <v>4</v>
      </c>
      <c r="B45" s="7" t="s">
        <v>6</v>
      </c>
      <c r="C45" s="23" t="s">
        <v>33</v>
      </c>
      <c r="D45" s="69"/>
      <c r="E45" s="63"/>
      <c r="F45" s="40"/>
      <c r="G45" s="25"/>
      <c r="H45" s="65"/>
      <c r="I45" s="65"/>
      <c r="J45" s="8"/>
      <c r="K45" s="43"/>
      <c r="L45" s="79"/>
      <c r="M45" s="79"/>
      <c r="N45" s="45"/>
      <c r="O45" s="45"/>
      <c r="P45" s="90"/>
      <c r="Q45" s="90"/>
      <c r="R45" s="88"/>
      <c r="S45" s="88"/>
    </row>
    <row r="46" spans="1:19" x14ac:dyDescent="0.25">
      <c r="A46" s="6">
        <v>5</v>
      </c>
      <c r="B46" s="7" t="s">
        <v>7</v>
      </c>
      <c r="C46" s="23" t="s">
        <v>33</v>
      </c>
      <c r="D46" s="69">
        <v>10.5</v>
      </c>
      <c r="E46" s="61">
        <v>10.5</v>
      </c>
      <c r="F46" s="40">
        <v>25</v>
      </c>
      <c r="G46" s="25">
        <v>250</v>
      </c>
      <c r="H46" s="65"/>
      <c r="I46" s="65"/>
      <c r="J46" s="8"/>
      <c r="K46" s="43"/>
      <c r="L46" s="79">
        <f t="shared" si="0"/>
        <v>10.5</v>
      </c>
      <c r="M46" s="79">
        <f t="shared" si="0"/>
        <v>10.5</v>
      </c>
      <c r="N46" s="45">
        <f t="shared" si="1"/>
        <v>25</v>
      </c>
      <c r="O46" s="45">
        <f t="shared" si="1"/>
        <v>250</v>
      </c>
      <c r="P46" s="90">
        <v>10.5</v>
      </c>
      <c r="Q46" s="90">
        <v>10.5</v>
      </c>
      <c r="R46" s="88">
        <v>25</v>
      </c>
      <c r="S46" s="88">
        <v>100</v>
      </c>
    </row>
    <row r="47" spans="1:19" x14ac:dyDescent="0.25">
      <c r="A47" s="6">
        <v>6</v>
      </c>
      <c r="B47" s="7" t="s">
        <v>8</v>
      </c>
      <c r="C47" s="23" t="s">
        <v>33</v>
      </c>
      <c r="D47" s="70"/>
      <c r="E47" s="70"/>
      <c r="F47" s="5"/>
      <c r="G47" s="25"/>
      <c r="H47" s="65"/>
      <c r="I47" s="65"/>
      <c r="J47" s="8"/>
      <c r="K47" s="43"/>
      <c r="L47" s="79"/>
      <c r="M47" s="79"/>
      <c r="N47" s="45"/>
      <c r="O47" s="45"/>
      <c r="P47" s="90"/>
      <c r="Q47" s="90"/>
      <c r="R47" s="88"/>
      <c r="S47" s="88"/>
    </row>
    <row r="48" spans="1:19" x14ac:dyDescent="0.25">
      <c r="A48" s="6">
        <v>7</v>
      </c>
      <c r="B48" s="7" t="s">
        <v>35</v>
      </c>
      <c r="C48" s="23" t="s">
        <v>33</v>
      </c>
      <c r="D48" s="70"/>
      <c r="E48" s="70"/>
      <c r="F48" s="5"/>
      <c r="G48" s="25"/>
      <c r="H48" s="65"/>
      <c r="I48" s="65"/>
      <c r="J48" s="8"/>
      <c r="K48" s="43"/>
      <c r="L48" s="79"/>
      <c r="M48" s="79"/>
      <c r="N48" s="45"/>
      <c r="O48" s="45"/>
      <c r="P48" s="90"/>
      <c r="Q48" s="90"/>
      <c r="R48" s="88"/>
      <c r="S48" s="88"/>
    </row>
    <row r="49" spans="1:19" x14ac:dyDescent="0.25">
      <c r="A49" s="6">
        <v>8</v>
      </c>
      <c r="B49" s="7" t="s">
        <v>36</v>
      </c>
      <c r="C49" s="23" t="s">
        <v>33</v>
      </c>
      <c r="D49" s="70"/>
      <c r="E49" s="63"/>
      <c r="F49" s="5"/>
      <c r="G49" s="25"/>
      <c r="H49" s="65"/>
      <c r="I49" s="65"/>
      <c r="J49" s="8"/>
      <c r="K49" s="43"/>
      <c r="L49" s="79"/>
      <c r="M49" s="79"/>
      <c r="N49" s="45"/>
      <c r="O49" s="45"/>
      <c r="P49" s="90"/>
      <c r="Q49" s="90"/>
      <c r="R49" s="88"/>
      <c r="S49" s="88"/>
    </row>
    <row r="50" spans="1:19" x14ac:dyDescent="0.25">
      <c r="A50" s="174" t="s">
        <v>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79"/>
      <c r="M50" s="79"/>
      <c r="N50" s="45"/>
      <c r="O50" s="45"/>
      <c r="P50" s="92"/>
      <c r="Q50" s="92"/>
      <c r="R50" s="92"/>
      <c r="S50" s="92"/>
    </row>
    <row r="51" spans="1:19" x14ac:dyDescent="0.25">
      <c r="A51" s="6">
        <v>1</v>
      </c>
      <c r="B51" s="7" t="s">
        <v>38</v>
      </c>
      <c r="C51" s="23" t="s">
        <v>37</v>
      </c>
      <c r="D51" s="70"/>
      <c r="E51" s="70"/>
      <c r="F51" s="5"/>
      <c r="G51" s="25"/>
      <c r="H51" s="70"/>
      <c r="I51" s="70"/>
      <c r="J51" s="5"/>
      <c r="K51" s="44"/>
      <c r="L51" s="79"/>
      <c r="M51" s="79"/>
      <c r="N51" s="45"/>
      <c r="O51" s="45"/>
      <c r="P51" s="90"/>
      <c r="Q51" s="90"/>
      <c r="R51" s="88"/>
      <c r="S51" s="88"/>
    </row>
    <row r="52" spans="1:19" ht="21" customHeight="1" x14ac:dyDescent="0.25">
      <c r="A52" s="6">
        <v>2</v>
      </c>
      <c r="B52" s="22" t="s">
        <v>39</v>
      </c>
      <c r="C52" s="24" t="s">
        <v>33</v>
      </c>
      <c r="D52" s="70"/>
      <c r="E52" s="70"/>
      <c r="F52" s="5"/>
      <c r="G52" s="25"/>
      <c r="H52" s="70"/>
      <c r="I52" s="70"/>
      <c r="J52" s="5"/>
      <c r="K52" s="44"/>
      <c r="L52" s="79"/>
      <c r="M52" s="79"/>
      <c r="N52" s="45"/>
      <c r="O52" s="45"/>
      <c r="P52" s="90"/>
      <c r="Q52" s="90"/>
      <c r="R52" s="88"/>
      <c r="S52" s="88"/>
    </row>
    <row r="53" spans="1:19" x14ac:dyDescent="0.25">
      <c r="A53" s="6">
        <v>3</v>
      </c>
      <c r="B53" s="7" t="s">
        <v>40</v>
      </c>
      <c r="C53" s="23" t="s">
        <v>37</v>
      </c>
      <c r="D53" s="71">
        <v>800</v>
      </c>
      <c r="E53" s="72">
        <v>1015</v>
      </c>
      <c r="F53" s="40">
        <v>1</v>
      </c>
      <c r="G53" s="42">
        <v>3</v>
      </c>
      <c r="H53" s="70"/>
      <c r="I53" s="70"/>
      <c r="J53" s="5"/>
      <c r="K53" s="44"/>
      <c r="L53" s="79">
        <f t="shared" si="0"/>
        <v>800</v>
      </c>
      <c r="M53" s="79">
        <f t="shared" si="0"/>
        <v>1015</v>
      </c>
      <c r="N53" s="45">
        <f t="shared" si="1"/>
        <v>1</v>
      </c>
      <c r="O53" s="45">
        <f t="shared" si="1"/>
        <v>3</v>
      </c>
      <c r="P53" s="90">
        <v>800</v>
      </c>
      <c r="Q53" s="90">
        <v>1015</v>
      </c>
      <c r="R53" s="88">
        <v>1</v>
      </c>
      <c r="S53" s="88">
        <v>4</v>
      </c>
    </row>
    <row r="54" spans="1:19" x14ac:dyDescent="0.25">
      <c r="A54" s="20"/>
      <c r="B54" s="12"/>
      <c r="C54" s="12"/>
      <c r="D54" s="73"/>
      <c r="E54" s="74"/>
      <c r="F54" s="13"/>
      <c r="G54" s="21"/>
      <c r="P54" s="82"/>
      <c r="R54" s="81"/>
    </row>
    <row r="55" spans="1:19" x14ac:dyDescent="0.25">
      <c r="P55" s="82"/>
      <c r="R55" s="81"/>
    </row>
    <row r="56" spans="1:19" x14ac:dyDescent="0.25">
      <c r="P56" s="82"/>
      <c r="R56" s="81"/>
    </row>
    <row r="57" spans="1:19" x14ac:dyDescent="0.25">
      <c r="D57" s="75"/>
      <c r="P57" s="82"/>
      <c r="R57" s="81"/>
    </row>
    <row r="58" spans="1:19" x14ac:dyDescent="0.25">
      <c r="P58" s="82"/>
      <c r="R58" s="81"/>
    </row>
  </sheetData>
  <mergeCells count="26">
    <mergeCell ref="A24:K24"/>
    <mergeCell ref="A41:K41"/>
    <mergeCell ref="A50:K50"/>
    <mergeCell ref="J6:J7"/>
    <mergeCell ref="K6:K7"/>
    <mergeCell ref="F6:F7"/>
    <mergeCell ref="G6:G7"/>
    <mergeCell ref="H6:H7"/>
    <mergeCell ref="I6:I7"/>
    <mergeCell ref="A8:K8"/>
    <mergeCell ref="A1:K1"/>
    <mergeCell ref="A2:E2"/>
    <mergeCell ref="A4:G4"/>
    <mergeCell ref="P4:S4"/>
    <mergeCell ref="A5:A7"/>
    <mergeCell ref="B5:B7"/>
    <mergeCell ref="C5:C7"/>
    <mergeCell ref="D5:G5"/>
    <mergeCell ref="H5:K5"/>
    <mergeCell ref="L5:O5"/>
    <mergeCell ref="L6:L7"/>
    <mergeCell ref="M6:M7"/>
    <mergeCell ref="N6:N7"/>
    <mergeCell ref="O6:O7"/>
    <mergeCell ref="D6:D7"/>
    <mergeCell ref="E6:E7"/>
  </mergeCells>
  <dataValidations count="1">
    <dataValidation type="decimal" allowBlank="1" showInputMessage="1" showErrorMessage="1" error="пустое значение не заполняем!" sqref="J36:J40 F36:F40 E49 J51:J53 E12:F18 E42:F46 E29:F35 F47:F49 F51:F52 E53:F54">
      <formula1>1</formula1>
      <formula2>1000000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62</vt:i4>
      </vt:variant>
    </vt:vector>
  </HeadingPairs>
  <TitlesOfParts>
    <vt:vector size="62" baseType="lpstr">
      <vt:lpstr>форма</vt:lpstr>
      <vt:lpstr>10,12,2020</vt:lpstr>
      <vt:lpstr>17,12,2020</vt:lpstr>
      <vt:lpstr>24,12,2020</vt:lpstr>
      <vt:lpstr>30,12,2020</vt:lpstr>
      <vt:lpstr>14,11,2021</vt:lpstr>
      <vt:lpstr>21,01,2021</vt:lpstr>
      <vt:lpstr>28,01,2021 </vt:lpstr>
      <vt:lpstr>04,02,2021</vt:lpstr>
      <vt:lpstr>19,02,2021 </vt:lpstr>
      <vt:lpstr>26,02,2021</vt:lpstr>
      <vt:lpstr>04,03,2021</vt:lpstr>
      <vt:lpstr>11,03,2021</vt:lpstr>
      <vt:lpstr>29,04,2021</vt:lpstr>
      <vt:lpstr>26,05,2021</vt:lpstr>
      <vt:lpstr>03,06,2021</vt:lpstr>
      <vt:lpstr>01,07,2021</vt:lpstr>
      <vt:lpstr>08,07,2021</vt:lpstr>
      <vt:lpstr>09,09,2021</vt:lpstr>
      <vt:lpstr>15,09,2021 </vt:lpstr>
      <vt:lpstr>29,09,2021</vt:lpstr>
      <vt:lpstr>07,10,2021</vt:lpstr>
      <vt:lpstr>14,10,2021</vt:lpstr>
      <vt:lpstr>20,10,2021</vt:lpstr>
      <vt:lpstr>29,10,2021</vt:lpstr>
      <vt:lpstr>15,11,2021</vt:lpstr>
      <vt:lpstr>17,11,2021 </vt:lpstr>
      <vt:lpstr>01,12,2021</vt:lpstr>
      <vt:lpstr>10,12,2021</vt:lpstr>
      <vt:lpstr>15,12,2021</vt:lpstr>
      <vt:lpstr>23,12,2021</vt:lpstr>
      <vt:lpstr>13,01,2021</vt:lpstr>
      <vt:lpstr>20,01,2022</vt:lpstr>
      <vt:lpstr>03,02,2022</vt:lpstr>
      <vt:lpstr>09,02,2022</vt:lpstr>
      <vt:lpstr>16,02,2022</vt:lpstr>
      <vt:lpstr>24,02,2022 </vt:lpstr>
      <vt:lpstr>03,03,2022</vt:lpstr>
      <vt:lpstr>10,03,2022</vt:lpstr>
      <vt:lpstr>16,03,2022</vt:lpstr>
      <vt:lpstr>24,03,2022</vt:lpstr>
      <vt:lpstr>07,04,2022</vt:lpstr>
      <vt:lpstr>14,04,2022</vt:lpstr>
      <vt:lpstr>21,04,2022</vt:lpstr>
      <vt:lpstr>28,04,2022</vt:lpstr>
      <vt:lpstr>05,05,2022</vt:lpstr>
      <vt:lpstr>11,05,2022</vt:lpstr>
      <vt:lpstr>18,05,2022</vt:lpstr>
      <vt:lpstr>25,05,2022</vt:lpstr>
      <vt:lpstr>16,06,2022</vt:lpstr>
      <vt:lpstr>22,06,2022</vt:lpstr>
      <vt:lpstr>29,06,2022</vt:lpstr>
      <vt:lpstr>06,07,2022</vt:lpstr>
      <vt:lpstr>13,07,2022</vt:lpstr>
      <vt:lpstr>11,08,2022</vt:lpstr>
      <vt:lpstr>22,08,2022</vt:lpstr>
      <vt:lpstr>15,09,2022</vt:lpstr>
      <vt:lpstr>28,09,2022</vt:lpstr>
      <vt:lpstr>05,10,2022</vt:lpstr>
      <vt:lpstr>13,10,2022</vt:lpstr>
      <vt:lpstr>20,10,22</vt:lpstr>
      <vt:lpstr>27,10,2022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2022-10-28T08:29:10Z</dcterms:modified>
</cp:coreProperties>
</file>