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61" activeTab="7"/>
  </bookViews>
  <sheets>
    <sheet name="пр1-норм." sheetId="1" r:id="rId1"/>
    <sheet name="пр 2-доход 2019" sheetId="2" r:id="rId2"/>
    <sheet name="пр 3 доход-2020-2021" sheetId="3" r:id="rId3"/>
    <sheet name="пр 4" sheetId="4" r:id="rId4"/>
    <sheet name="пр5-2019 г " sheetId="5" r:id="rId5"/>
    <sheet name="пр6 - 2020-2021гг" sheetId="6" r:id="rId6"/>
    <sheet name="пр7-функ 2019г" sheetId="7" r:id="rId7"/>
    <sheet name="пр8-функ2020-2021" sheetId="8" r:id="rId8"/>
  </sheets>
  <definedNames>
    <definedName name="_xlnm.Print_Titles" localSheetId="3">'пр 4'!$13:$14</definedName>
    <definedName name="_xlnm.Print_Titles" localSheetId="4">'пр5-2019 г '!$13:$14</definedName>
    <definedName name="_xlnm.Print_Titles" localSheetId="5">'пр6 - 2020-2021гг'!$14:$15</definedName>
    <definedName name="_xlnm.Print_Titles" localSheetId="6">'пр7-функ 2019г'!$14:$15</definedName>
    <definedName name="_xlnm.Print_Titles" localSheetId="7">'пр8-функ2020-2021'!$14:$15</definedName>
    <definedName name="_xlnm.Print_Area" localSheetId="1">'пр 2-доход 2019'!$A$1:$C$38</definedName>
    <definedName name="_xlnm.Print_Area" localSheetId="2">'пр 3 доход-2020-2021'!$A$1:$D$41</definedName>
    <definedName name="_xlnm.Print_Area" localSheetId="3">'пр 4'!$A$1:$C$39</definedName>
    <definedName name="_xlnm.Print_Area" localSheetId="0">'пр1-норм.'!$A$1:$B$25</definedName>
    <definedName name="_xlnm.Print_Area" localSheetId="4">'пр5-2019 г '!$A$1:$F$89</definedName>
    <definedName name="_xlnm.Print_Area" localSheetId="5">'пр6 - 2020-2021гг'!$A$1:$G$85</definedName>
    <definedName name="_xlnm.Print_Area" localSheetId="6">'пр7-функ 2019г'!$A$1:$G$91</definedName>
    <definedName name="_xlnm.Print_Area" localSheetId="7">'пр8-функ2020-2021'!$A$1:$H$87</definedName>
  </definedNames>
  <calcPr fullCalcOnLoad="1"/>
</workbook>
</file>

<file path=xl/sharedStrings.xml><?xml version="1.0" encoding="utf-8"?>
<sst xmlns="http://schemas.openxmlformats.org/spreadsheetml/2006/main" count="1650" uniqueCount="242">
  <si>
    <t>Код бюджетной классификации</t>
  </si>
  <si>
    <t>Наименование доходов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</si>
  <si>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</si>
  <si>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</si>
  <si>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</si>
  <si>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</si>
  <si>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</si>
  <si>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000 1 08 00000 00 0000 000</t>
  </si>
  <si>
    <t>Государственная пошлина</t>
  </si>
  <si>
    <t>Всего доходов</t>
  </si>
  <si>
    <t>Наименование</t>
  </si>
  <si>
    <t>(тыс.рублей)</t>
  </si>
  <si>
    <t>РЗ</t>
  </si>
  <si>
    <t>ПР</t>
  </si>
  <si>
    <t>ЦСР</t>
  </si>
  <si>
    <t>ВР</t>
  </si>
  <si>
    <t>Сумма на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</si>
  <si>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</si>
  <si>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</si>
  <si>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</si>
  <si>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</si>
  <si>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</si>
  <si>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</si>
  <si>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</si>
  <si>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</si>
  <si>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</si>
  <si>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</si>
  <si>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</si>
  <si>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</si>
  <si>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</si>
  <si>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</si>
  <si>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</si>
  <si>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</si>
  <si>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</si>
  <si>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</si>
  <si>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</si>
  <si>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</si>
  <si>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</si>
  <si>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</si>
  <si>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</si>
  <si>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</si>
  <si>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</si>
  <si>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</si>
  <si>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Национальная оборона</t>
  </si>
  <si>
    <t>02</t>
  </si>
  <si>
    <t>Жилищно-коммунальное хозяйство</t>
  </si>
  <si>
    <t>05</t>
  </si>
  <si>
    <t>Благоустройство</t>
  </si>
  <si>
    <t>(в процентах)</t>
  </si>
  <si>
    <t>Наименование дохода</t>
  </si>
  <si>
    <t>Бюджет сельского поселения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</si>
  <si>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</si>
  <si>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</si>
  <si>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</si>
  <si>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 xml:space="preserve">     </t>
  </si>
  <si>
    <t xml:space="preserve"> </t>
  </si>
  <si>
    <t>1 16 90050 10 0000 140</t>
  </si>
  <si>
    <t>1 17 01050 10 0000 180</t>
  </si>
  <si>
    <t>1 17 05050 10 0000 180</t>
  </si>
  <si>
    <t>2 08 05000 10 0000 180</t>
  </si>
  <si>
    <t>Бай-Тайгинского кожууна Республики Тыва</t>
  </si>
  <si>
    <t xml:space="preserve">                                                                                Бай-Тайгинского кожууна Республики Тыва</t>
  </si>
  <si>
    <t>1 13  01995 10 0000130</t>
  </si>
  <si>
    <t>1 13 02995 10 0000 130</t>
  </si>
  <si>
    <t xml:space="preserve"> Код бюджетной классификации</t>
  </si>
  <si>
    <t>13</t>
  </si>
  <si>
    <t xml:space="preserve">                                                                               сельского поселения сумон Кызыл-Дагский</t>
  </si>
  <si>
    <t xml:space="preserve">                                                                                Кызыл-Дагский Бай-Тайгинского кожууна</t>
  </si>
  <si>
    <t>сельского поселения сумон Кызыл-Дагский</t>
  </si>
  <si>
    <t>Кызыл-Дагский  Бай-Тайгинского кожууна</t>
  </si>
  <si>
    <t>Администрация сельского поселения сумон Кызыл-Дагский Бай-Тайгинского  кожууна Республики Тыва</t>
  </si>
  <si>
    <t>011</t>
  </si>
  <si>
    <t>Дотации бюджетам сельских поселений на поддержку мер по обеспечению сбалансированности бюджетов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</si>
  <si>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</si>
  <si>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</si>
  <si>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</si>
  <si>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</si>
  <si>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</si>
  <si>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</si>
  <si>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Прочие доходы от оказания платных услуг  (работ) получателями средств бюджетов сельских поселений 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</si>
  <si>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</si>
  <si>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</si>
  <si>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</si>
  <si>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</si>
  <si>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</si>
  <si>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</si>
  <si>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</si>
  <si>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</si>
  <si>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</si>
  <si>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</si>
  <si>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</si>
  <si>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5</t>
  </si>
  <si>
    <t>78 5 00 00110</t>
  </si>
  <si>
    <t>78 6 00 00110</t>
  </si>
  <si>
    <t>78 6 00 00190</t>
  </si>
  <si>
    <t>97 0 00 76050</t>
  </si>
  <si>
    <t>97 0 00 51180</t>
  </si>
  <si>
    <t>85 7 00 70110</t>
  </si>
  <si>
    <t>85 7 00 70120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</si>
  <si>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</si>
  <si>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</si>
  <si>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</si>
  <si>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</si>
  <si>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78 5 00 00000</t>
  </si>
  <si>
    <t>78 6 00 00000</t>
  </si>
  <si>
    <t xml:space="preserve"> Уплата налогов, сборов и иных платежей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</si>
  <si>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</si>
  <si>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</si>
  <si>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</si>
  <si>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</si>
  <si>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</si>
  <si>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</si>
  <si>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1 00 00000 00 0000 000</t>
  </si>
  <si>
    <t>1 01 00000 00 0000 000</t>
  </si>
  <si>
    <t>НАЛОГИ НА ПРИБЫЛЬ, ДОХОДЫ</t>
  </si>
  <si>
    <t xml:space="preserve">1 01 02000 01 0000 110 </t>
  </si>
  <si>
    <t>НАЛОГИ НА СОВОКУПНЫЙ ДОХОД</t>
  </si>
  <si>
    <t>1 05 02000 02 0000 110</t>
  </si>
  <si>
    <t>1 06 00000 00 0000 110</t>
  </si>
  <si>
    <t>НАЛОГИ НА ИМУЩЕСТВО</t>
  </si>
  <si>
    <t>ПРОЧИЕ  НЕНАЛОГОВЫЕ ДОХОДЫ</t>
  </si>
  <si>
    <t>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</si>
  <si>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</si>
  <si>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</si>
  <si>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 xml:space="preserve">Дотации бюджетам сельских поселений на выравнивание бюджетной обеспеченности 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</si>
  <si>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</si>
  <si>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</si>
  <si>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</si>
  <si>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Благоустройство территорий поселения</t>
  </si>
  <si>
    <t>Содержание и ремонт уличного освещения</t>
  </si>
  <si>
    <t>Глава</t>
  </si>
  <si>
    <t>Другие общегосударственные вопросы</t>
  </si>
  <si>
    <t>Иные безвозмездные и безвозвратные перечисления</t>
  </si>
  <si>
    <t>Установление запрета на розничную продажу алкогольной продукции</t>
  </si>
  <si>
    <t>86 7 00 70200</t>
  </si>
  <si>
    <t>79 6 00 00000</t>
  </si>
  <si>
    <t>Иные выплаты персоналу государственных (муниципальных) органов, за исключением фонда оплаты труда</t>
  </si>
  <si>
    <t>Администрация сельского поселения сумон Кызыл-Дагский</t>
  </si>
  <si>
    <t>79 6 00 00190</t>
  </si>
  <si>
    <t>79  6 0000190</t>
  </si>
  <si>
    <t>1 05 00000 00 0000 000</t>
  </si>
  <si>
    <t>1 05 03000 01 0000 110</t>
  </si>
  <si>
    <t>1 06 01000 00 0000 110</t>
  </si>
  <si>
    <t>Налог на имущество физических лиц</t>
  </si>
  <si>
    <t>1 06 06000 00 0000 110</t>
  </si>
  <si>
    <t xml:space="preserve">1 17 00000 00 0000 000 </t>
  </si>
  <si>
    <t xml:space="preserve">1 17 05050 10 0000 180 </t>
  </si>
  <si>
    <t>Дотации бюджетам субъектов Российской Федерации и  муниципальных образований</t>
  </si>
  <si>
    <t xml:space="preserve">                            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</si>
  <si>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            сельского поселения сумон Кызыл-Дагский</t>
  </si>
  <si>
    <t xml:space="preserve">                                                                                                                  Кызыл-Дагский Бай-Тайгинского кожууна</t>
  </si>
  <si>
    <t xml:space="preserve">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</si>
  <si>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сельского поселения сумон Кызыл-Дагский</t>
  </si>
  <si>
    <t xml:space="preserve">                                                                                                                                 Кызыл-Дагский Бай-Тайгинского кожууна</t>
  </si>
  <si>
    <t>На 2019г.</t>
  </si>
  <si>
    <t xml:space="preserve">                                                                                                                  Приложение № 2</t>
  </si>
  <si>
    <t xml:space="preserve">                                                                                    Приложение № 1</t>
  </si>
  <si>
    <t xml:space="preserve">     РАСПРЕДЕЛЕНИЕ БЮДЖЕТНЫХ АССИГНОВАНИЙ ПО РАЗДЕЛАМ, ПОДРАЗДЕЛАМ, ЦЕЛЕВЫМ СТАТЬЯМ И ВИДАМ</t>
  </si>
  <si>
    <t xml:space="preserve">                                                                                                                                                                   Кызыл-Дагский  Бай-Тайгинского кожууна</t>
  </si>
  <si>
    <t xml:space="preserve">                                                                                                                  Приложение № 3</t>
  </si>
  <si>
    <t xml:space="preserve">                                                                               Приложение № 4</t>
  </si>
  <si>
    <t>Приложение № 8</t>
  </si>
  <si>
    <t>Приложение № 6</t>
  </si>
  <si>
    <t>Расходы на выплаты персоналу  учреждений</t>
  </si>
  <si>
    <t>Фонд оплаты труда  учреждений</t>
  </si>
  <si>
    <t xml:space="preserve">                                                                                                            Приложение № 7</t>
  </si>
  <si>
    <t>На 2020г.</t>
  </si>
  <si>
    <t>Закупка товаров, работ, услуг в сфере информационно-коммуникац-х технологий</t>
  </si>
  <si>
    <t>Сумма на 2020 год</t>
  </si>
  <si>
    <t>Прочие субвенции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</si>
  <si>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</si>
  <si>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1 08 04020 01 0000 110</t>
  </si>
  <si>
    <t xml:space="preserve">                                                                                                                                 Республики Тыва на 2019 год и</t>
  </si>
  <si>
    <t xml:space="preserve">                                                                                                                                 на плановый период 2020 и 2021 годов"</t>
  </si>
  <si>
    <t xml:space="preserve">                                                                                                                  Республики Тыва на 2019 год и</t>
  </si>
  <si>
    <t xml:space="preserve">                                                                                                                  на плановый период 2020 и 2021 годов"</t>
  </si>
  <si>
    <t>Объем поступления доходов в местный бюджет на 2019 год</t>
  </si>
  <si>
    <t>Объем поступления доходов в местный бюджет на плановый период 2020 и 2021 годов</t>
  </si>
  <si>
    <t>На 2021г.</t>
  </si>
  <si>
    <t xml:space="preserve">                                                                                Республики Тыва на 2019 год и</t>
  </si>
  <si>
    <t xml:space="preserve">                                                                                на плановый период 2020 и 2021 годов"</t>
  </si>
  <si>
    <t xml:space="preserve">  РАСХОДОВ КЛАССИФИКАЦИИ РАСХОДОВ МЕСТНОГО БЮДЖЕТА НА  2019 ГОД</t>
  </si>
  <si>
    <t>Обеспечение проведение выборов и референдумов</t>
  </si>
  <si>
    <t>07</t>
  </si>
  <si>
    <t>94 0 00 20192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</si>
  <si>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</si>
  <si>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</si>
  <si>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88 8 00 70200</t>
  </si>
  <si>
    <t xml:space="preserve">Профилактика терроризма и противодействие экстремисткой деятельности на территории сельского поселения </t>
  </si>
  <si>
    <t>88 9 00 70200</t>
  </si>
  <si>
    <t>П вопросам обеспечения пожарной безопасности на территории Кызыл-Дагского сельского поселения</t>
  </si>
  <si>
    <t xml:space="preserve">                                                                                                                                                               сельского поселения сумон Кызыл-Дагский</t>
  </si>
  <si>
    <t xml:space="preserve">ВЕДОМСТВЕННАЯ СТРУКТУРА РАСХОДОВ МЕСТНОГО БЮДЖЕТА НА 2019 ГОД      
</t>
  </si>
  <si>
    <t>ВЕДОМСТВЕННАЯ СТРУКТУРА РАСХОДОВ МЕСТНОГО БЮДЖЕТА НА ПЛАНОВЫЙ ПЕРИОД 2020 И 2021 ГОДОВ</t>
  </si>
  <si>
    <t xml:space="preserve">  РАСХОДОВ КЛАССИФИКАЦИИ РАСХОДОВ МЕСТНОГО БЮДЖЕТА НА ПЛАНОВЫЙ ПЕРИОД НА 2021 И 2021 ГОДОВ</t>
  </si>
  <si>
    <t>Сумма на 2021 год</t>
  </si>
  <si>
    <t>Культура,кинематогрфия</t>
  </si>
  <si>
    <t>08</t>
  </si>
  <si>
    <t>Проведение культурно-массовых и спортивных мероприятий</t>
  </si>
  <si>
    <t>Уплата пеней и штрафов</t>
  </si>
  <si>
    <t xml:space="preserve">                                                                                    к Решению Хурала председателей  </t>
  </si>
  <si>
    <t xml:space="preserve">                                                                                                                  к Решению Хурала председателей  </t>
  </si>
  <si>
    <t>2 02 01000 00 0000 150</t>
  </si>
  <si>
    <t xml:space="preserve"> 2 02 15001 10 0000 150</t>
  </si>
  <si>
    <t xml:space="preserve"> 2 02 15002 10 0000 150</t>
  </si>
  <si>
    <t xml:space="preserve"> 2 02 30000 00 0000 150</t>
  </si>
  <si>
    <t>2 02 30024 10 0000 150</t>
  </si>
  <si>
    <t>2 02 35118 10 0000 150</t>
  </si>
  <si>
    <t xml:space="preserve">                                                                               к Решению Хурала председателей  </t>
  </si>
  <si>
    <t xml:space="preserve">к Решению Хурала председателей  </t>
  </si>
  <si>
    <t xml:space="preserve">                                                                                                                                                                к Решению Хурала председателей  </t>
  </si>
  <si>
    <t xml:space="preserve">                                                                                                                                "О бюджете сельского поселения сумон</t>
  </si>
  <si>
    <t>Нормативы распределения доходов в местный бюджет на 2019 год</t>
  </si>
  <si>
    <t xml:space="preserve">            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</si>
  <si>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"О бюджете сельского поселения сумон</t>
  </si>
  <si>
    <t xml:space="preserve">Перечень главных администраторов доходов местного бюджета </t>
  </si>
  <si>
    <t>2 02 15001 10 0000 150</t>
  </si>
  <si>
    <t>2 02 15002 10 0000 150</t>
  </si>
  <si>
    <t>2 02 29999 10 0000 150</t>
  </si>
  <si>
    <t>2 02 39999 10 0000 150</t>
  </si>
  <si>
    <t>2 02 45160 10 0000 150</t>
  </si>
  <si>
    <t>2 02 49999 10 0000 150</t>
  </si>
  <si>
    <t>2 19 60010 10 0000 150</t>
  </si>
  <si>
    <t>"О бюджете сельского поселения сумон</t>
  </si>
  <si>
    <t>Республики Тыва на 2019 год и на плановый</t>
  </si>
  <si>
    <t xml:space="preserve">                                                                                                                                            период 2020 и 2021 годов"</t>
  </si>
  <si>
    <t xml:space="preserve"> "О бюджете сельского поселения сумон</t>
  </si>
  <si>
    <t xml:space="preserve"> период 2020 и 2021 годов"</t>
  </si>
  <si>
    <t xml:space="preserve">                                                       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</si>
  <si>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                                                      Республики Тыва на 2019 год и на плановый</t>
  </si>
  <si>
    <t xml:space="preserve">                                                                                                                                                                   период  на 2020 и 2021 годов"</t>
  </si>
  <si>
    <t xml:space="preserve">          </t>
  </si>
  <si>
    <t>период 2020 и 2021 годов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</si>
  <si>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</si>
  <si>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 xml:space="preserve">                                                                                    от "21" декабря  2018 г. № 75</t>
  </si>
  <si>
    <t xml:space="preserve">                                                                                                                  от "21" декабря 2018 г. № 75</t>
  </si>
  <si>
    <t xml:space="preserve">                                                                                                                  от "21"  декабря 2018 г. № 75</t>
  </si>
  <si>
    <t xml:space="preserve">                                                                                от "21" декабря 2018 г. № 75</t>
  </si>
  <si>
    <t>от "21" декабря 2018 г. № 75</t>
  </si>
  <si>
    <t>от "21" декабря 2018г № 75</t>
  </si>
  <si>
    <t xml:space="preserve">                                                                                                                                        от "21" декабря 2018 г. № 75</t>
  </si>
  <si>
    <t>от "21"  декабря 2018г № 75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</si>
</sst>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800]dddd\,\ mmmm\ dd\,\ yyyy"/>
    <numFmt numFmtId="183" formatCode="0.000"/>
    <numFmt numFmtId="184" formatCode="_(* #,##0.00_);_(* \(#,##0.00\);_(* &quot;-&quot;??_);_(@_)"/>
    <numFmt numFmtId="185" formatCode="0.00;[Red]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20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4" fillId="24" borderId="0" applyNumberFormat="0" applyBorder="0" applyAlignment="0" applyProtection="0"/>
    <xf numFmtId="0" fontId="35" fillId="25" borderId="0" applyNumberFormat="0" applyBorder="0" applyAlignment="0" applyProtection="0"/>
    <xf numFmtId="0" fontId="14" fillId="16" borderId="0" applyNumberFormat="0" applyBorder="0" applyAlignment="0" applyProtection="0"/>
    <xf numFmtId="0" fontId="35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1" applyNumberFormat="0" applyAlignment="0" applyProtection="0"/>
    <xf numFmtId="0" fontId="15" fillId="31" borderId="2" applyNumberFormat="0" applyAlignment="0" applyProtection="0"/>
    <xf numFmtId="0" fontId="37" fillId="32" borderId="3" applyNumberFormat="0" applyAlignment="0" applyProtection="0"/>
    <xf numFmtId="0" fontId="16" fillId="33" borderId="4" applyNumberFormat="0" applyAlignment="0" applyProtection="0"/>
    <xf numFmtId="0" fontId="38" fillId="32" borderId="1" applyNumberFormat="0" applyAlignment="0" applyProtection="0"/>
    <xf numFmtId="0" fontId="1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0" borderId="7" applyNumberFormat="0" applyFill="0" applyAlignment="0" applyProtection="0"/>
    <xf numFmtId="0" fontId="19" fillId="0" borderId="8" applyNumberFormat="0" applyFill="0" applyAlignment="0" applyProtection="0"/>
    <xf numFmtId="0" fontId="41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1" fillId="0" borderId="12" applyNumberFormat="0" applyFill="0" applyAlignment="0" applyProtection="0"/>
    <xf numFmtId="0" fontId="43" fillId="34" borderId="13" applyNumberFormat="0" applyAlignment="0" applyProtection="0"/>
    <xf numFmtId="0" fontId="22" fillId="35" borderId="14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24" fillId="3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38" borderId="0" applyNumberFormat="0" applyBorder="0" applyAlignment="0" applyProtection="0"/>
    <xf numFmtId="0" fontId="2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1" borderId="0" applyNumberFormat="0" applyBorder="0" applyAlignment="0" applyProtection="0"/>
    <xf numFmtId="0" fontId="2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173" fontId="11" fillId="0" borderId="19" xfId="0" applyNumberFormat="1" applyFont="1" applyFill="1" applyBorder="1" applyAlignment="1">
      <alignment horizontal="center" wrapText="1"/>
    </xf>
    <xf numFmtId="173" fontId="8" fillId="0" borderId="19" xfId="0" applyNumberFormat="1" applyFont="1" applyFill="1" applyBorder="1" applyAlignment="1">
      <alignment horizontal="center" wrapText="1"/>
    </xf>
    <xf numFmtId="173" fontId="8" fillId="42" borderId="19" xfId="0" applyNumberFormat="1" applyFont="1" applyFill="1" applyBorder="1" applyAlignment="1">
      <alignment horizontal="center" wrapText="1"/>
    </xf>
    <xf numFmtId="173" fontId="11" fillId="42" borderId="19" xfId="0" applyNumberFormat="1" applyFont="1" applyFill="1" applyBorder="1" applyAlignment="1">
      <alignment horizont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173" fontId="8" fillId="43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49" fontId="11" fillId="0" borderId="19" xfId="71" applyNumberFormat="1" applyFont="1" applyFill="1" applyBorder="1" applyAlignment="1">
      <alignment horizontal="center" wrapText="1"/>
      <protection/>
    </xf>
    <xf numFmtId="0" fontId="11" fillId="0" borderId="19" xfId="71" applyNumberFormat="1" applyFont="1" applyFill="1" applyBorder="1" applyAlignment="1">
      <alignment horizontal="center" wrapText="1"/>
      <protection/>
    </xf>
    <xf numFmtId="173" fontId="11" fillId="0" borderId="19" xfId="71" applyNumberFormat="1" applyFont="1" applyFill="1" applyBorder="1" applyAlignment="1">
      <alignment horizontal="center" wrapText="1"/>
      <protection/>
    </xf>
    <xf numFmtId="49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horizontal="center" wrapText="1"/>
      <protection/>
    </xf>
    <xf numFmtId="173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vertical="center" wrapText="1"/>
      <protection/>
    </xf>
    <xf numFmtId="0" fontId="12" fillId="0" borderId="19" xfId="71" applyNumberFormat="1" applyFont="1" applyFill="1" applyBorder="1" applyAlignment="1">
      <alignment vertical="center" wrapText="1"/>
      <protection/>
    </xf>
    <xf numFmtId="0" fontId="8" fillId="0" borderId="19" xfId="71" applyFont="1" applyFill="1" applyBorder="1" applyAlignment="1">
      <alignment wrapText="1"/>
      <protection/>
    </xf>
    <xf numFmtId="0" fontId="51" fillId="0" borderId="19" xfId="71" applyFont="1" applyBorder="1" applyAlignment="1">
      <alignment wrapText="1"/>
      <protection/>
    </xf>
    <xf numFmtId="49" fontId="11" fillId="0" borderId="19" xfId="69" applyNumberFormat="1" applyFont="1" applyFill="1" applyBorder="1" applyAlignment="1">
      <alignment horizontal="center" wrapText="1"/>
      <protection/>
    </xf>
    <xf numFmtId="0" fontId="11" fillId="0" borderId="19" xfId="69" applyNumberFormat="1" applyFont="1" applyFill="1" applyBorder="1" applyAlignment="1">
      <alignment horizontal="center" wrapText="1"/>
      <protection/>
    </xf>
    <xf numFmtId="173" fontId="11" fillId="0" borderId="19" xfId="69" applyNumberFormat="1" applyFont="1" applyFill="1" applyBorder="1" applyAlignment="1">
      <alignment horizontal="center" wrapText="1"/>
      <protection/>
    </xf>
    <xf numFmtId="49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center" wrapText="1"/>
      <protection/>
    </xf>
    <xf numFmtId="173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left" vertical="center" wrapText="1"/>
      <protection/>
    </xf>
    <xf numFmtId="0" fontId="8" fillId="0" borderId="19" xfId="69" applyNumberFormat="1" applyFont="1" applyFill="1" applyBorder="1" applyAlignment="1">
      <alignment vertical="center" wrapText="1"/>
      <protection/>
    </xf>
    <xf numFmtId="0" fontId="11" fillId="0" borderId="19" xfId="69" applyNumberFormat="1" applyFont="1" applyFill="1" applyBorder="1" applyAlignment="1">
      <alignment vertical="center" wrapText="1"/>
      <protection/>
    </xf>
    <xf numFmtId="0" fontId="8" fillId="43" borderId="19" xfId="69" applyNumberFormat="1" applyFont="1" applyFill="1" applyBorder="1" applyAlignment="1">
      <alignment horizontal="center" wrapText="1"/>
      <protection/>
    </xf>
    <xf numFmtId="173" fontId="8" fillId="43" borderId="19" xfId="69" applyNumberFormat="1" applyFont="1" applyFill="1" applyBorder="1" applyAlignment="1">
      <alignment horizontal="center" wrapText="1"/>
      <protection/>
    </xf>
    <xf numFmtId="49" fontId="8" fillId="43" borderId="19" xfId="69" applyNumberFormat="1" applyFont="1" applyFill="1" applyBorder="1" applyAlignment="1">
      <alignment horizontal="center" wrapText="1"/>
      <protection/>
    </xf>
    <xf numFmtId="0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70" applyNumberFormat="1" applyFont="1" applyFill="1" applyBorder="1" applyAlignment="1">
      <alignment horizontal="center" wrapText="1"/>
      <protection/>
    </xf>
    <xf numFmtId="0" fontId="8" fillId="0" borderId="19" xfId="69" applyFont="1" applyFill="1" applyBorder="1">
      <alignment/>
      <protection/>
    </xf>
    <xf numFmtId="0" fontId="8" fillId="0" borderId="19" xfId="69" applyFont="1" applyFill="1" applyBorder="1" applyAlignment="1">
      <alignment wrapText="1"/>
      <protection/>
    </xf>
    <xf numFmtId="0" fontId="11" fillId="0" borderId="19" xfId="0" applyNumberFormat="1" applyFont="1" applyFill="1" applyBorder="1" applyAlignment="1">
      <alignment vertical="center" wrapText="1"/>
    </xf>
    <xf numFmtId="173" fontId="7" fillId="0" borderId="19" xfId="87" applyNumberFormat="1" applyFont="1" applyFill="1" applyBorder="1" applyAlignment="1">
      <alignment horizontal="center" vertical="center" wrapText="1"/>
    </xf>
    <xf numFmtId="173" fontId="7" fillId="0" borderId="19" xfId="0" applyNumberFormat="1" applyFont="1" applyFill="1" applyBorder="1" applyAlignment="1">
      <alignment horizontal="center" vertical="center"/>
    </xf>
    <xf numFmtId="173" fontId="30" fillId="0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173" fontId="8" fillId="0" borderId="19" xfId="71" applyNumberFormat="1" applyFont="1" applyFill="1" applyBorder="1" applyAlignment="1">
      <alignment horizontal="left" wrapText="1"/>
      <protection/>
    </xf>
    <xf numFmtId="173" fontId="11" fillId="0" borderId="19" xfId="71" applyNumberFormat="1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wrapText="1"/>
      <protection/>
    </xf>
    <xf numFmtId="0" fontId="8" fillId="0" borderId="19" xfId="0" applyFont="1" applyFill="1" applyBorder="1" applyAlignment="1">
      <alignment wrapText="1"/>
    </xf>
    <xf numFmtId="173" fontId="8" fillId="0" borderId="22" xfId="71" applyNumberFormat="1" applyFont="1" applyFill="1" applyBorder="1" applyAlignment="1">
      <alignment horizontal="left" wrapText="1"/>
      <protection/>
    </xf>
    <xf numFmtId="0" fontId="8" fillId="44" borderId="22" xfId="69" applyFont="1" applyFill="1" applyBorder="1" applyAlignment="1">
      <alignment horizontal="justify" vertical="center" wrapText="1"/>
      <protection/>
    </xf>
    <xf numFmtId="173" fontId="8" fillId="0" borderId="22" xfId="69" applyNumberFormat="1" applyFont="1" applyFill="1" applyBorder="1" applyAlignment="1">
      <alignment horizontal="left" wrapText="1"/>
      <protection/>
    </xf>
    <xf numFmtId="173" fontId="8" fillId="0" borderId="19" xfId="69" applyNumberFormat="1" applyFont="1" applyFill="1" applyBorder="1" applyAlignment="1">
      <alignment horizontal="left" wrapText="1"/>
      <protection/>
    </xf>
    <xf numFmtId="0" fontId="11" fillId="0" borderId="19" xfId="0" applyFont="1" applyFill="1" applyBorder="1" applyAlignment="1">
      <alignment/>
    </xf>
    <xf numFmtId="173" fontId="8" fillId="0" borderId="23" xfId="71" applyNumberFormat="1" applyFont="1" applyFill="1" applyBorder="1" applyAlignment="1">
      <alignment horizontal="left" wrapText="1"/>
      <protection/>
    </xf>
    <xf numFmtId="0" fontId="8" fillId="44" borderId="23" xfId="69" applyFont="1" applyFill="1" applyBorder="1" applyAlignment="1">
      <alignment horizontal="justify" vertical="center" wrapText="1"/>
      <protection/>
    </xf>
    <xf numFmtId="173" fontId="8" fillId="0" borderId="23" xfId="69" applyNumberFormat="1" applyFont="1" applyFill="1" applyBorder="1" applyAlignment="1">
      <alignment horizontal="left" wrapText="1"/>
      <protection/>
    </xf>
    <xf numFmtId="0" fontId="2" fillId="0" borderId="24" xfId="0" applyNumberFormat="1" applyFont="1" applyFill="1" applyBorder="1" applyAlignment="1">
      <alignment horizontal="left" vertical="center" wrapText="1"/>
    </xf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1" xfId="0" applyNumberFormat="1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center"/>
    </xf>
    <xf numFmtId="49" fontId="2" fillId="6" borderId="19" xfId="0" applyNumberFormat="1" applyFont="1" applyFill="1" applyBorder="1" applyAlignment="1">
      <alignment horizontal="center"/>
    </xf>
    <xf numFmtId="173" fontId="11" fillId="6" borderId="19" xfId="0" applyNumberFormat="1" applyFont="1" applyFill="1" applyBorder="1" applyAlignment="1">
      <alignment horizontal="center" wrapText="1"/>
    </xf>
    <xf numFmtId="3" fontId="8" fillId="0" borderId="19" xfId="71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3" fontId="30" fillId="43" borderId="19" xfId="87" applyNumberFormat="1" applyFont="1" applyFill="1" applyBorder="1" applyAlignment="1">
      <alignment horizontal="center" vertical="center" wrapText="1"/>
    </xf>
    <xf numFmtId="173" fontId="7" fillId="43" borderId="19" xfId="87" applyNumberFormat="1" applyFont="1" applyFill="1" applyBorder="1" applyAlignment="1">
      <alignment horizontal="center" vertical="center" wrapText="1"/>
    </xf>
    <xf numFmtId="173" fontId="31" fillId="43" borderId="19" xfId="87" applyNumberFormat="1" applyFont="1" applyFill="1" applyBorder="1" applyAlignment="1">
      <alignment horizontal="center" vertical="center" wrapText="1"/>
    </xf>
    <xf numFmtId="173" fontId="32" fillId="43" borderId="19" xfId="87" applyNumberFormat="1" applyFont="1" applyFill="1" applyBorder="1" applyAlignment="1">
      <alignment horizontal="center" vertical="center" wrapText="1"/>
    </xf>
    <xf numFmtId="0" fontId="8" fillId="0" borderId="24" xfId="71" applyNumberFormat="1" applyFont="1" applyFill="1" applyBorder="1" applyAlignment="1">
      <alignment horizontal="center" wrapText="1"/>
      <protection/>
    </xf>
    <xf numFmtId="173" fontId="8" fillId="0" borderId="25" xfId="71" applyNumberFormat="1" applyFont="1" applyFill="1" applyBorder="1" applyAlignment="1">
      <alignment horizontal="center" wrapText="1"/>
      <protection/>
    </xf>
    <xf numFmtId="173" fontId="11" fillId="0" borderId="21" xfId="71" applyNumberFormat="1" applyFont="1" applyFill="1" applyBorder="1" applyAlignment="1">
      <alignment horizontal="center" wrapText="1"/>
      <protection/>
    </xf>
    <xf numFmtId="173" fontId="8" fillId="43" borderId="19" xfId="71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3" fontId="11" fillId="0" borderId="23" xfId="71" applyNumberFormat="1" applyFont="1" applyFill="1" applyBorder="1" applyAlignment="1">
      <alignment horizontal="left" wrapText="1"/>
      <protection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19" xfId="69" applyFont="1" applyBorder="1" applyAlignment="1">
      <alignment wrapText="1"/>
      <protection/>
    </xf>
    <xf numFmtId="49" fontId="11" fillId="0" borderId="19" xfId="0" applyNumberFormat="1" applyFon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left" vertical="center" wrapText="1"/>
    </xf>
    <xf numFmtId="49" fontId="11" fillId="6" borderId="21" xfId="0" applyNumberFormat="1" applyFont="1" applyFill="1" applyBorder="1" applyAlignment="1">
      <alignment horizontal="center" vertical="center" wrapText="1"/>
    </xf>
    <xf numFmtId="2" fontId="2" fillId="0" borderId="0" xfId="69" applyNumberFormat="1" applyFont="1" applyAlignment="1">
      <alignment horizontal="center"/>
      <protection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7" fillId="0" borderId="0" xfId="0" applyFont="1" applyAlignment="1">
      <alignment horizontal="center" wrapText="1"/>
    </xf>
    <xf numFmtId="0" fontId="2" fillId="0" borderId="0" xfId="69" applyFont="1" applyAlignment="1">
      <alignment wrapText="1"/>
      <protection/>
    </xf>
    <xf numFmtId="2" fontId="2" fillId="0" borderId="0" xfId="69" applyNumberFormat="1" applyFont="1" applyAlignment="1">
      <alignment/>
      <protection/>
    </xf>
    <xf numFmtId="2" fontId="2" fillId="0" borderId="0" xfId="69" applyNumberFormat="1" applyFont="1" applyAlignment="1">
      <alignment horizontal="center"/>
      <protection/>
    </xf>
    <xf numFmtId="2" fontId="7" fillId="0" borderId="0" xfId="69" applyNumberFormat="1" applyFont="1" applyAlignment="1">
      <alignment horizontal="left" indent="1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6" xfId="0" applyNumberFormat="1" applyFont="1" applyFill="1" applyBorder="1" applyAlignment="1">
      <alignment horizontal="right" wrapText="1"/>
    </xf>
    <xf numFmtId="0" fontId="2" fillId="0" borderId="0" xfId="69" applyFont="1" applyAlignment="1">
      <alignment/>
      <protection/>
    </xf>
    <xf numFmtId="2" fontId="2" fillId="0" borderId="0" xfId="69" applyNumberFormat="1" applyFont="1" applyAlignment="1">
      <alignment horizontal="left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wrapText="1"/>
    </xf>
    <xf numFmtId="0" fontId="10" fillId="0" borderId="28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wrapText="1"/>
    </xf>
    <xf numFmtId="0" fontId="10" fillId="0" borderId="36" xfId="0" applyNumberFormat="1" applyFont="1" applyFill="1" applyBorder="1" applyAlignment="1">
      <alignment horizont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justify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19" xfId="73" applyFont="1" applyFill="1" applyBorder="1" applyAlignment="1">
      <alignment vertical="top" wrapText="1"/>
      <protection/>
    </xf>
    <xf numFmtId="0" fontId="7" fillId="0" borderId="19" xfId="73" applyFont="1" applyFill="1" applyBorder="1" applyAlignment="1">
      <alignment vertical="top" wrapText="1"/>
      <protection/>
    </xf>
    <xf numFmtId="0" fontId="30" fillId="0" borderId="19" xfId="0" applyFont="1" applyBorder="1" applyAlignment="1">
      <alignment vertical="justify" wrapText="1"/>
    </xf>
    <xf numFmtId="172" fontId="30" fillId="43" borderId="1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vertical="justify" wrapText="1"/>
    </xf>
    <xf numFmtId="172" fontId="7" fillId="43" borderId="19" xfId="0" applyNumberFormat="1" applyFont="1" applyFill="1" applyBorder="1" applyAlignment="1">
      <alignment horizontal="center" wrapText="1"/>
    </xf>
    <xf numFmtId="0" fontId="31" fillId="0" borderId="19" xfId="73" applyFont="1" applyFill="1" applyBorder="1" applyAlignment="1">
      <alignment vertical="top" wrapText="1"/>
      <protection/>
    </xf>
    <xf numFmtId="0" fontId="32" fillId="0" borderId="19" xfId="73" applyFont="1" applyFill="1" applyBorder="1" applyAlignment="1">
      <alignment vertical="top" wrapText="1"/>
      <protection/>
    </xf>
    <xf numFmtId="0" fontId="31" fillId="0" borderId="19" xfId="0" applyFont="1" applyFill="1" applyBorder="1" applyAlignment="1">
      <alignment horizontal="justify" vertical="top" wrapText="1"/>
    </xf>
    <xf numFmtId="0" fontId="31" fillId="0" borderId="19" xfId="0" applyFont="1" applyFill="1" applyBorder="1" applyAlignment="1">
      <alignment vertical="top" wrapText="1"/>
    </xf>
    <xf numFmtId="0" fontId="32" fillId="0" borderId="19" xfId="0" applyFont="1" applyFill="1" applyBorder="1" applyAlignment="1">
      <alignment vertical="top" wrapText="1"/>
    </xf>
    <xf numFmtId="49" fontId="30" fillId="0" borderId="19" xfId="0" applyNumberFormat="1" applyFont="1" applyBorder="1" applyAlignment="1">
      <alignment vertical="justify" wrapText="1"/>
    </xf>
    <xf numFmtId="0" fontId="7" fillId="0" borderId="19" xfId="0" applyFont="1" applyBorder="1" applyAlignment="1">
      <alignment wrapText="1"/>
    </xf>
    <xf numFmtId="172" fontId="7" fillId="0" borderId="19" xfId="0" applyNumberFormat="1" applyFont="1" applyBorder="1" applyAlignment="1">
      <alignment horizontal="center" wrapText="1"/>
    </xf>
    <xf numFmtId="172" fontId="30" fillId="0" borderId="19" xfId="0" applyNumberFormat="1" applyFont="1" applyBorder="1" applyAlignment="1">
      <alignment horizontal="center" wrapText="1"/>
    </xf>
    <xf numFmtId="0" fontId="33" fillId="0" borderId="19" xfId="0" applyFont="1" applyBorder="1" applyAlignment="1">
      <alignment vertical="justify" wrapText="1"/>
    </xf>
    <xf numFmtId="172" fontId="33" fillId="0" borderId="19" xfId="0" applyNumberFormat="1" applyFont="1" applyBorder="1" applyAlignment="1">
      <alignment horizont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19" xfId="0" applyFont="1" applyBorder="1" applyAlignment="1">
      <alignment horizontal="center" vertical="justify" wrapText="1"/>
    </xf>
    <xf numFmtId="172" fontId="33" fillId="43" borderId="19" xfId="0" applyNumberFormat="1" applyFont="1" applyFill="1" applyBorder="1" applyAlignment="1">
      <alignment horizontal="center" wrapText="1"/>
    </xf>
    <xf numFmtId="49" fontId="30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 4 2" xfId="72"/>
    <cellStyle name="Обычный_республиканский  2005 г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Примечание 2 2" xfId="80"/>
    <cellStyle name="Примечание 3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Финансовый 2" xfId="89"/>
    <cellStyle name="Финансовый 2 2" xfId="90"/>
    <cellStyle name="Финансовый 3" xfId="91"/>
    <cellStyle name="Финансовый 3 2" xfId="92"/>
    <cellStyle name="Финансовый 4" xfId="93"/>
    <cellStyle name="Хороший" xfId="94"/>
    <cellStyle name="Хороший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83.375" style="9" customWidth="1"/>
    <col min="2" max="2" width="15.375" style="4" customWidth="1"/>
    <col min="3" max="16384" width="9.125" style="4" customWidth="1"/>
  </cols>
  <sheetData>
    <row r="1" spans="1:3" ht="12.75">
      <c r="A1" s="107" t="s">
        <v>156</v>
      </c>
      <c r="B1" s="107"/>
      <c r="C1" s="107"/>
    </row>
    <row r="2" spans="1:3" ht="12.75">
      <c r="A2" s="108" t="s">
        <v>200</v>
      </c>
      <c r="B2" s="108"/>
      <c r="C2" s="108"/>
    </row>
    <row r="3" spans="1:3" ht="12.75">
      <c r="A3" s="108" t="s">
        <v>152</v>
      </c>
      <c r="B3" s="108"/>
      <c r="C3" s="108"/>
    </row>
    <row r="4" spans="1:3" ht="12.75">
      <c r="A4" s="32" t="s">
        <v>151</v>
      </c>
      <c r="B4" s="32"/>
      <c r="C4" s="31"/>
    </row>
    <row r="5" spans="1:3" ht="12.75">
      <c r="A5" s="108" t="s">
        <v>234</v>
      </c>
      <c r="B5" s="108"/>
      <c r="C5" s="108"/>
    </row>
    <row r="6" spans="1:3" ht="12.75" customHeight="1">
      <c r="A6" s="110" t="s">
        <v>211</v>
      </c>
      <c r="B6" s="110"/>
      <c r="C6" s="110"/>
    </row>
    <row r="7" spans="1:6" ht="12.75" customHeight="1">
      <c r="A7" s="110" t="s">
        <v>153</v>
      </c>
      <c r="B7" s="110"/>
      <c r="C7" s="110"/>
      <c r="D7" s="9"/>
      <c r="E7" s="9"/>
      <c r="F7" s="9"/>
    </row>
    <row r="8" spans="1:6" ht="12.75" customHeight="1">
      <c r="A8" s="111" t="s">
        <v>172</v>
      </c>
      <c r="B8" s="111"/>
      <c r="C8" s="111"/>
      <c r="D8" s="9"/>
      <c r="E8" s="9"/>
      <c r="F8" s="9"/>
    </row>
    <row r="9" spans="1:6" ht="12.75" customHeight="1">
      <c r="A9" s="111" t="s">
        <v>173</v>
      </c>
      <c r="B9" s="111"/>
      <c r="C9" s="111"/>
      <c r="D9" s="9"/>
      <c r="E9" s="9"/>
      <c r="F9" s="9"/>
    </row>
    <row r="10" spans="1:6" ht="12.75" customHeight="1">
      <c r="A10" s="112"/>
      <c r="B10" s="112"/>
      <c r="C10" s="7"/>
      <c r="D10" s="9"/>
      <c r="E10" s="9"/>
      <c r="F10" s="9"/>
    </row>
    <row r="11" spans="1:3" ht="12.75" customHeight="1">
      <c r="A11" s="113" t="s">
        <v>212</v>
      </c>
      <c r="B11" s="113"/>
      <c r="C11" s="113"/>
    </row>
    <row r="12" spans="1:2" s="20" customFormat="1" ht="12.75" customHeight="1">
      <c r="A12" s="109"/>
      <c r="B12" s="109"/>
    </row>
    <row r="13" ht="12.75">
      <c r="B13" s="11" t="s">
        <v>48</v>
      </c>
    </row>
    <row r="14" spans="1:2" ht="26.25" customHeight="1">
      <c r="A14" s="150" t="s">
        <v>49</v>
      </c>
      <c r="B14" s="150" t="s">
        <v>50</v>
      </c>
    </row>
    <row r="15" spans="1:2" ht="30" customHeight="1">
      <c r="A15" s="151" t="s">
        <v>73</v>
      </c>
      <c r="B15" s="152">
        <v>100</v>
      </c>
    </row>
    <row r="16" spans="1:2" ht="19.5" customHeight="1">
      <c r="A16" s="153" t="s">
        <v>74</v>
      </c>
      <c r="B16" s="152">
        <v>100</v>
      </c>
    </row>
    <row r="17" spans="1:2" ht="36.75" customHeight="1">
      <c r="A17" s="153" t="s">
        <v>75</v>
      </c>
      <c r="B17" s="152">
        <v>100</v>
      </c>
    </row>
    <row r="18" spans="1:2" ht="16.5" customHeight="1">
      <c r="A18" s="151" t="s">
        <v>77</v>
      </c>
      <c r="B18" s="152">
        <v>100</v>
      </c>
    </row>
    <row r="19" spans="1:2" ht="18" customHeight="1">
      <c r="A19" s="151" t="s">
        <v>78</v>
      </c>
      <c r="B19" s="152">
        <v>100</v>
      </c>
    </row>
    <row r="20" spans="1:2" ht="15">
      <c r="A20" s="154"/>
      <c r="B20" s="155"/>
    </row>
  </sheetData>
  <sheetProtection/>
  <mergeCells count="11">
    <mergeCell ref="A11:C11"/>
    <mergeCell ref="A1:C1"/>
    <mergeCell ref="A2:C2"/>
    <mergeCell ref="A3:C3"/>
    <mergeCell ref="A5:C5"/>
    <mergeCell ref="A12:B12"/>
    <mergeCell ref="A6:C6"/>
    <mergeCell ref="A7:C7"/>
    <mergeCell ref="A8:C8"/>
    <mergeCell ref="A9:C9"/>
    <mergeCell ref="A10:B10"/>
  </mergeCells>
  <printOptions/>
  <pageMargins left="0.984251968503937" right="0.5905511811023623" top="0.5905511811023623" bottom="0.3937007874015748" header="0.275590551181102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7.625" style="4" customWidth="1"/>
    <col min="2" max="2" width="79.75390625" style="5" customWidth="1"/>
    <col min="3" max="3" width="14.875" style="6" customWidth="1"/>
    <col min="4" max="16384" width="9.125" style="1" customWidth="1"/>
  </cols>
  <sheetData>
    <row r="1" spans="2:3" ht="12.75">
      <c r="B1" s="120" t="s">
        <v>155</v>
      </c>
      <c r="C1" s="120"/>
    </row>
    <row r="2" spans="2:4" ht="12.75">
      <c r="B2" s="121" t="s">
        <v>201</v>
      </c>
      <c r="C2" s="121"/>
      <c r="D2" s="121"/>
    </row>
    <row r="3" spans="2:3" ht="12.75">
      <c r="B3" s="111" t="s">
        <v>149</v>
      </c>
      <c r="C3" s="111"/>
    </row>
    <row r="4" spans="2:3" ht="12.75">
      <c r="B4" s="7" t="s">
        <v>148</v>
      </c>
      <c r="C4" s="7"/>
    </row>
    <row r="5" spans="2:3" ht="12.75">
      <c r="B5" s="111" t="s">
        <v>235</v>
      </c>
      <c r="C5" s="111"/>
    </row>
    <row r="6" spans="2:3" ht="12.75" customHeight="1">
      <c r="B6" s="110" t="s">
        <v>213</v>
      </c>
      <c r="C6" s="110"/>
    </row>
    <row r="7" spans="2:3" ht="12.75" customHeight="1">
      <c r="B7" s="110" t="s">
        <v>150</v>
      </c>
      <c r="C7" s="110"/>
    </row>
    <row r="8" spans="2:3" ht="12.75">
      <c r="B8" s="111" t="s">
        <v>174</v>
      </c>
      <c r="C8" s="111"/>
    </row>
    <row r="9" spans="2:3" ht="12.75">
      <c r="B9" s="111" t="s">
        <v>175</v>
      </c>
      <c r="C9" s="111"/>
    </row>
    <row r="10" spans="2:3" ht="12.75">
      <c r="B10" s="87"/>
      <c r="C10" s="88"/>
    </row>
    <row r="11" spans="1:3" ht="14.25">
      <c r="A11" s="118" t="s">
        <v>176</v>
      </c>
      <c r="B11" s="118"/>
      <c r="C11" s="118"/>
    </row>
    <row r="12" spans="1:3" ht="12.75">
      <c r="A12" s="11"/>
      <c r="B12" s="119" t="s">
        <v>11</v>
      </c>
      <c r="C12" s="119"/>
    </row>
    <row r="13" spans="1:3" ht="12.75" customHeight="1">
      <c r="A13" s="116" t="s">
        <v>0</v>
      </c>
      <c r="B13" s="114" t="s">
        <v>1</v>
      </c>
      <c r="C13" s="114" t="s">
        <v>154</v>
      </c>
    </row>
    <row r="14" spans="1:3" ht="12.75">
      <c r="A14" s="117"/>
      <c r="B14" s="115"/>
      <c r="C14" s="115"/>
    </row>
    <row r="15" spans="1:3" ht="21" customHeight="1">
      <c r="A15" s="156" t="s">
        <v>112</v>
      </c>
      <c r="B15" s="157" t="s">
        <v>2</v>
      </c>
      <c r="C15" s="64">
        <f>C16+C18+C21+C25</f>
        <v>256</v>
      </c>
    </row>
    <row r="16" spans="1:3" ht="20.25" customHeight="1">
      <c r="A16" s="156" t="s">
        <v>113</v>
      </c>
      <c r="B16" s="157" t="s">
        <v>114</v>
      </c>
      <c r="C16" s="64">
        <f>C17</f>
        <v>52</v>
      </c>
    </row>
    <row r="17" spans="1:3" ht="16.5" customHeight="1">
      <c r="A17" s="156" t="s">
        <v>115</v>
      </c>
      <c r="B17" s="156" t="s">
        <v>3</v>
      </c>
      <c r="C17" s="89">
        <v>52</v>
      </c>
    </row>
    <row r="18" spans="1:3" ht="18.75" customHeight="1">
      <c r="A18" s="156" t="s">
        <v>140</v>
      </c>
      <c r="B18" s="157" t="s">
        <v>116</v>
      </c>
      <c r="C18" s="90">
        <f>C19+C20</f>
        <v>49</v>
      </c>
    </row>
    <row r="19" spans="1:3" ht="19.5" customHeight="1">
      <c r="A19" s="156" t="s">
        <v>117</v>
      </c>
      <c r="B19" s="156" t="s">
        <v>4</v>
      </c>
      <c r="C19" s="89">
        <v>31</v>
      </c>
    </row>
    <row r="20" spans="1:3" ht="19.5" customHeight="1">
      <c r="A20" s="156" t="s">
        <v>141</v>
      </c>
      <c r="B20" s="156" t="s">
        <v>5</v>
      </c>
      <c r="C20" s="89">
        <v>18</v>
      </c>
    </row>
    <row r="21" spans="1:3" s="2" customFormat="1" ht="19.5" customHeight="1">
      <c r="A21" s="156" t="s">
        <v>118</v>
      </c>
      <c r="B21" s="157" t="s">
        <v>119</v>
      </c>
      <c r="C21" s="90">
        <f>C22+C23</f>
        <v>110</v>
      </c>
    </row>
    <row r="22" spans="1:3" ht="18" customHeight="1">
      <c r="A22" s="156" t="s">
        <v>142</v>
      </c>
      <c r="B22" s="156" t="s">
        <v>143</v>
      </c>
      <c r="C22" s="89">
        <v>43</v>
      </c>
    </row>
    <row r="23" spans="1:3" ht="17.25" customHeight="1">
      <c r="A23" s="158" t="s">
        <v>144</v>
      </c>
      <c r="B23" s="158" t="s">
        <v>6</v>
      </c>
      <c r="C23" s="159">
        <v>67</v>
      </c>
    </row>
    <row r="24" spans="1:3" ht="30" hidden="1">
      <c r="A24" s="158" t="s">
        <v>7</v>
      </c>
      <c r="B24" s="160" t="s">
        <v>8</v>
      </c>
      <c r="C24" s="161">
        <v>0</v>
      </c>
    </row>
    <row r="25" spans="1:3" ht="20.25" customHeight="1">
      <c r="A25" s="156" t="s">
        <v>145</v>
      </c>
      <c r="B25" s="162" t="s">
        <v>120</v>
      </c>
      <c r="C25" s="91">
        <f>C26</f>
        <v>45</v>
      </c>
    </row>
    <row r="26" spans="1:3" ht="18" customHeight="1">
      <c r="A26" s="156" t="s">
        <v>146</v>
      </c>
      <c r="B26" s="163" t="s">
        <v>78</v>
      </c>
      <c r="C26" s="92">
        <v>45</v>
      </c>
    </row>
    <row r="27" spans="1:3" ht="19.5" customHeight="1">
      <c r="A27" s="156" t="s">
        <v>121</v>
      </c>
      <c r="B27" s="164" t="s">
        <v>122</v>
      </c>
      <c r="C27" s="65">
        <f>C28+C35</f>
        <v>3334.5</v>
      </c>
    </row>
    <row r="28" spans="1:3" s="2" customFormat="1" ht="30">
      <c r="A28" s="156" t="s">
        <v>202</v>
      </c>
      <c r="B28" s="165" t="s">
        <v>147</v>
      </c>
      <c r="C28" s="65">
        <f>C29+C30</f>
        <v>3160.1</v>
      </c>
    </row>
    <row r="29" spans="1:3" s="2" customFormat="1" ht="18.75" customHeight="1">
      <c r="A29" s="156" t="s">
        <v>203</v>
      </c>
      <c r="B29" s="166" t="s">
        <v>124</v>
      </c>
      <c r="C29" s="66">
        <v>2862.1</v>
      </c>
    </row>
    <row r="30" spans="1:3" s="2" customFormat="1" ht="31.5" customHeight="1">
      <c r="A30" s="156" t="s">
        <v>204</v>
      </c>
      <c r="B30" s="166" t="s">
        <v>72</v>
      </c>
      <c r="C30" s="66">
        <v>298</v>
      </c>
    </row>
    <row r="31" spans="1:3" s="2" customFormat="1" ht="3" customHeight="1" hidden="1">
      <c r="A31" s="167"/>
      <c r="B31" s="168"/>
      <c r="C31" s="169"/>
    </row>
    <row r="32" spans="1:3" ht="15" hidden="1">
      <c r="A32" s="167"/>
      <c r="B32" s="158"/>
      <c r="C32" s="170"/>
    </row>
    <row r="33" spans="1:3" ht="15" hidden="1">
      <c r="A33" s="167"/>
      <c r="B33" s="158"/>
      <c r="C33" s="170"/>
    </row>
    <row r="34" spans="1:3" s="2" customFormat="1" ht="15" hidden="1">
      <c r="A34" s="167"/>
      <c r="B34" s="171"/>
      <c r="C34" s="172"/>
    </row>
    <row r="35" spans="1:3" s="14" customFormat="1" ht="26.25" customHeight="1">
      <c r="A35" s="156" t="s">
        <v>205</v>
      </c>
      <c r="B35" s="165" t="s">
        <v>123</v>
      </c>
      <c r="C35" s="65">
        <f>C36+C37</f>
        <v>174.4</v>
      </c>
    </row>
    <row r="36" spans="1:3" s="2" customFormat="1" ht="31.5" customHeight="1">
      <c r="A36" s="156" t="s">
        <v>206</v>
      </c>
      <c r="B36" s="173" t="s">
        <v>83</v>
      </c>
      <c r="C36" s="170">
        <v>1</v>
      </c>
    </row>
    <row r="37" spans="1:6" s="2" customFormat="1" ht="30.75" customHeight="1">
      <c r="A37" s="167" t="s">
        <v>207</v>
      </c>
      <c r="B37" s="174" t="s">
        <v>82</v>
      </c>
      <c r="C37" s="170">
        <v>173.4</v>
      </c>
      <c r="F37" s="2" t="s">
        <v>55</v>
      </c>
    </row>
    <row r="38" spans="1:3" ht="15">
      <c r="A38" s="175"/>
      <c r="B38" s="160" t="s">
        <v>9</v>
      </c>
      <c r="C38" s="169">
        <f>C27+C15</f>
        <v>3590.5</v>
      </c>
    </row>
  </sheetData>
  <sheetProtection/>
  <mergeCells count="13">
    <mergeCell ref="B1:C1"/>
    <mergeCell ref="B3:C3"/>
    <mergeCell ref="B5:C5"/>
    <mergeCell ref="B6:C6"/>
    <mergeCell ref="B7:C7"/>
    <mergeCell ref="B2:D2"/>
    <mergeCell ref="C13:C14"/>
    <mergeCell ref="B13:B14"/>
    <mergeCell ref="A13:A14"/>
    <mergeCell ref="B8:C8"/>
    <mergeCell ref="B9:C9"/>
    <mergeCell ref="A11:C11"/>
    <mergeCell ref="B12:C12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4.00390625" style="4" customWidth="1"/>
    <col min="2" max="2" width="67.125" style="5" customWidth="1"/>
    <col min="3" max="3" width="12.25390625" style="6" customWidth="1"/>
    <col min="4" max="4" width="10.875" style="1" customWidth="1"/>
    <col min="5" max="16384" width="9.125" style="1" customWidth="1"/>
  </cols>
  <sheetData>
    <row r="1" spans="2:4" ht="12.75">
      <c r="B1" s="120" t="s">
        <v>159</v>
      </c>
      <c r="C1" s="120"/>
      <c r="D1" s="120"/>
    </row>
    <row r="2" spans="2:4" ht="12.75">
      <c r="B2" s="121" t="s">
        <v>201</v>
      </c>
      <c r="C2" s="121"/>
      <c r="D2" s="121"/>
    </row>
    <row r="3" spans="2:4" ht="12.75">
      <c r="B3" s="111" t="s">
        <v>149</v>
      </c>
      <c r="C3" s="111"/>
      <c r="D3" s="111"/>
    </row>
    <row r="4" spans="2:4" ht="12.75">
      <c r="B4" s="7" t="s">
        <v>148</v>
      </c>
      <c r="C4" s="7"/>
      <c r="D4" s="8"/>
    </row>
    <row r="5" spans="2:4" ht="12.75">
      <c r="B5" s="111" t="s">
        <v>236</v>
      </c>
      <c r="C5" s="111"/>
      <c r="D5" s="111"/>
    </row>
    <row r="6" spans="2:4" ht="12.75" customHeight="1">
      <c r="B6" s="110" t="s">
        <v>213</v>
      </c>
      <c r="C6" s="110"/>
      <c r="D6" s="110"/>
    </row>
    <row r="7" spans="2:4" ht="12.75" customHeight="1">
      <c r="B7" s="110" t="s">
        <v>150</v>
      </c>
      <c r="C7" s="110"/>
      <c r="D7" s="110"/>
    </row>
    <row r="8" spans="2:4" ht="12.75">
      <c r="B8" s="111" t="s">
        <v>174</v>
      </c>
      <c r="C8" s="111"/>
      <c r="D8" s="111"/>
    </row>
    <row r="9" spans="2:4" ht="12.75">
      <c r="B9" s="111" t="s">
        <v>175</v>
      </c>
      <c r="C9" s="111"/>
      <c r="D9" s="111"/>
    </row>
    <row r="10" spans="2:3" ht="12.75">
      <c r="B10" s="87"/>
      <c r="C10" s="88"/>
    </row>
    <row r="11" spans="1:4" ht="14.25">
      <c r="A11" s="118" t="s">
        <v>177</v>
      </c>
      <c r="B11" s="118"/>
      <c r="C11" s="118"/>
      <c r="D11" s="118"/>
    </row>
    <row r="12" spans="1:3" ht="12.75">
      <c r="A12" s="11"/>
      <c r="B12" s="119" t="s">
        <v>11</v>
      </c>
      <c r="C12" s="119"/>
    </row>
    <row r="13" spans="1:4" ht="12.75">
      <c r="A13" s="122" t="s">
        <v>0</v>
      </c>
      <c r="B13" s="123" t="s">
        <v>1</v>
      </c>
      <c r="C13" s="123" t="s">
        <v>166</v>
      </c>
      <c r="D13" s="123" t="s">
        <v>178</v>
      </c>
    </row>
    <row r="14" spans="1:4" ht="12.75">
      <c r="A14" s="122"/>
      <c r="B14" s="123"/>
      <c r="C14" s="123"/>
      <c r="D14" s="123"/>
    </row>
    <row r="15" spans="1:4" ht="16.5" customHeight="1">
      <c r="A15" s="156" t="s">
        <v>112</v>
      </c>
      <c r="B15" s="157" t="s">
        <v>2</v>
      </c>
      <c r="C15" s="64">
        <f>C16+C18+C21+C25</f>
        <v>269</v>
      </c>
      <c r="D15" s="64">
        <f>D16+D18+D21+D25</f>
        <v>281</v>
      </c>
    </row>
    <row r="16" spans="1:4" ht="18.75" customHeight="1">
      <c r="A16" s="156" t="s">
        <v>113</v>
      </c>
      <c r="B16" s="157" t="s">
        <v>114</v>
      </c>
      <c r="C16" s="64">
        <f>C17</f>
        <v>54</v>
      </c>
      <c r="D16" s="64">
        <f>D17</f>
        <v>56</v>
      </c>
    </row>
    <row r="17" spans="1:4" ht="17.25" customHeight="1">
      <c r="A17" s="156" t="s">
        <v>115</v>
      </c>
      <c r="B17" s="156" t="s">
        <v>3</v>
      </c>
      <c r="C17" s="89">
        <v>54</v>
      </c>
      <c r="D17" s="89">
        <v>56</v>
      </c>
    </row>
    <row r="18" spans="1:4" ht="19.5" customHeight="1">
      <c r="A18" s="156" t="s">
        <v>140</v>
      </c>
      <c r="B18" s="157" t="s">
        <v>116</v>
      </c>
      <c r="C18" s="90">
        <f>C19+C20</f>
        <v>52</v>
      </c>
      <c r="D18" s="90">
        <f>D19+D20</f>
        <v>56</v>
      </c>
    </row>
    <row r="19" spans="1:4" ht="19.5" customHeight="1">
      <c r="A19" s="156" t="s">
        <v>117</v>
      </c>
      <c r="B19" s="156" t="s">
        <v>4</v>
      </c>
      <c r="C19" s="89">
        <v>34</v>
      </c>
      <c r="D19" s="89">
        <v>38</v>
      </c>
    </row>
    <row r="20" spans="1:4" ht="18" customHeight="1">
      <c r="A20" s="156" t="s">
        <v>141</v>
      </c>
      <c r="B20" s="156" t="s">
        <v>5</v>
      </c>
      <c r="C20" s="89">
        <v>18</v>
      </c>
      <c r="D20" s="89">
        <v>18</v>
      </c>
    </row>
    <row r="21" spans="1:4" s="2" customFormat="1" ht="19.5" customHeight="1">
      <c r="A21" s="156" t="s">
        <v>118</v>
      </c>
      <c r="B21" s="157" t="s">
        <v>119</v>
      </c>
      <c r="C21" s="90">
        <f>C22+C23</f>
        <v>114</v>
      </c>
      <c r="D21" s="90">
        <f>D22+D23</f>
        <v>120</v>
      </c>
    </row>
    <row r="22" spans="1:4" ht="18" customHeight="1">
      <c r="A22" s="156" t="s">
        <v>142</v>
      </c>
      <c r="B22" s="156" t="s">
        <v>143</v>
      </c>
      <c r="C22" s="89">
        <v>45</v>
      </c>
      <c r="D22" s="89">
        <v>48</v>
      </c>
    </row>
    <row r="23" spans="1:4" ht="18.75" customHeight="1">
      <c r="A23" s="158" t="s">
        <v>144</v>
      </c>
      <c r="B23" s="158" t="s">
        <v>6</v>
      </c>
      <c r="C23" s="159">
        <v>69</v>
      </c>
      <c r="D23" s="159">
        <v>72</v>
      </c>
    </row>
    <row r="24" spans="1:4" ht="0.75" customHeight="1">
      <c r="A24" s="158" t="s">
        <v>7</v>
      </c>
      <c r="B24" s="160" t="s">
        <v>8</v>
      </c>
      <c r="C24" s="161">
        <v>0</v>
      </c>
      <c r="D24" s="161">
        <v>0</v>
      </c>
    </row>
    <row r="25" spans="1:4" ht="18" customHeight="1">
      <c r="A25" s="156" t="s">
        <v>145</v>
      </c>
      <c r="B25" s="162" t="s">
        <v>120</v>
      </c>
      <c r="C25" s="91">
        <f>C26</f>
        <v>49</v>
      </c>
      <c r="D25" s="91">
        <f>D26</f>
        <v>49</v>
      </c>
    </row>
    <row r="26" spans="1:4" ht="17.25" customHeight="1">
      <c r="A26" s="156" t="s">
        <v>146</v>
      </c>
      <c r="B26" s="163" t="s">
        <v>78</v>
      </c>
      <c r="C26" s="92">
        <v>49</v>
      </c>
      <c r="D26" s="92">
        <v>49</v>
      </c>
    </row>
    <row r="27" spans="1:4" ht="20.25" customHeight="1">
      <c r="A27" s="156" t="s">
        <v>121</v>
      </c>
      <c r="B27" s="164" t="s">
        <v>122</v>
      </c>
      <c r="C27" s="65">
        <f>C28+C35</f>
        <v>3230.6685</v>
      </c>
      <c r="D27" s="65">
        <f>D28+D35</f>
        <v>3263.5685000000003</v>
      </c>
    </row>
    <row r="28" spans="1:4" s="2" customFormat="1" ht="30">
      <c r="A28" s="156" t="s">
        <v>202</v>
      </c>
      <c r="B28" s="165" t="s">
        <v>147</v>
      </c>
      <c r="C28" s="65">
        <f>C29+C30</f>
        <v>3070.15</v>
      </c>
      <c r="D28" s="65">
        <f>D29+D30</f>
        <v>3101.15</v>
      </c>
    </row>
    <row r="29" spans="1:4" s="2" customFormat="1" ht="33.75" customHeight="1">
      <c r="A29" s="156" t="s">
        <v>203</v>
      </c>
      <c r="B29" s="166" t="s">
        <v>124</v>
      </c>
      <c r="C29" s="66">
        <v>2772.65</v>
      </c>
      <c r="D29" s="66">
        <v>2803.65</v>
      </c>
    </row>
    <row r="30" spans="1:4" s="2" customFormat="1" ht="29.25" customHeight="1">
      <c r="A30" s="156" t="s">
        <v>204</v>
      </c>
      <c r="B30" s="166" t="s">
        <v>72</v>
      </c>
      <c r="C30" s="66">
        <v>297.5</v>
      </c>
      <c r="D30" s="66">
        <v>297.5</v>
      </c>
    </row>
    <row r="31" spans="1:4" s="2" customFormat="1" ht="3" customHeight="1" hidden="1">
      <c r="A31" s="167"/>
      <c r="B31" s="168"/>
      <c r="C31" s="169"/>
      <c r="D31" s="169"/>
    </row>
    <row r="32" spans="1:4" ht="15" hidden="1">
      <c r="A32" s="167"/>
      <c r="B32" s="158"/>
      <c r="C32" s="170"/>
      <c r="D32" s="170"/>
    </row>
    <row r="33" spans="1:4" ht="15" hidden="1">
      <c r="A33" s="167"/>
      <c r="B33" s="158"/>
      <c r="C33" s="170"/>
      <c r="D33" s="170"/>
    </row>
    <row r="34" spans="1:4" s="2" customFormat="1" ht="15" hidden="1">
      <c r="A34" s="167"/>
      <c r="B34" s="171"/>
      <c r="C34" s="172"/>
      <c r="D34" s="172"/>
    </row>
    <row r="35" spans="1:4" s="14" customFormat="1" ht="29.25" customHeight="1">
      <c r="A35" s="156" t="s">
        <v>205</v>
      </c>
      <c r="B35" s="165" t="s">
        <v>123</v>
      </c>
      <c r="C35" s="65">
        <f>C36+C37</f>
        <v>160.5185</v>
      </c>
      <c r="D35" s="65">
        <f>D36+D37</f>
        <v>162.4185</v>
      </c>
    </row>
    <row r="36" spans="1:4" s="2" customFormat="1" ht="31.5" customHeight="1">
      <c r="A36" s="156" t="s">
        <v>206</v>
      </c>
      <c r="B36" s="173" t="s">
        <v>83</v>
      </c>
      <c r="C36" s="170">
        <v>0.9185</v>
      </c>
      <c r="D36" s="170">
        <v>0.9185</v>
      </c>
    </row>
    <row r="37" spans="1:4" ht="30.75" customHeight="1">
      <c r="A37" s="167" t="s">
        <v>207</v>
      </c>
      <c r="B37" s="174" t="s">
        <v>82</v>
      </c>
      <c r="C37" s="170">
        <v>159.6</v>
      </c>
      <c r="D37" s="176">
        <v>161.5</v>
      </c>
    </row>
    <row r="38" spans="1:4" ht="21" customHeight="1">
      <c r="A38" s="175"/>
      <c r="B38" s="160" t="s">
        <v>9</v>
      </c>
      <c r="C38" s="169">
        <f>C27+C15</f>
        <v>3499.6685</v>
      </c>
      <c r="D38" s="169">
        <f>D27+D15</f>
        <v>3544.5685000000003</v>
      </c>
    </row>
  </sheetData>
  <sheetProtection/>
  <mergeCells count="14">
    <mergeCell ref="B8:D8"/>
    <mergeCell ref="B9:D9"/>
    <mergeCell ref="B12:C12"/>
    <mergeCell ref="A13:A14"/>
    <mergeCell ref="B13:B14"/>
    <mergeCell ref="C13:C14"/>
    <mergeCell ref="D13:D14"/>
    <mergeCell ref="A11:D11"/>
    <mergeCell ref="B1:D1"/>
    <mergeCell ref="B2:D2"/>
    <mergeCell ref="B3:D3"/>
    <mergeCell ref="B5:D5"/>
    <mergeCell ref="B6:D6"/>
    <mergeCell ref="B7:D7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28">
      <selection activeCell="C42" sqref="C42"/>
    </sheetView>
  </sheetViews>
  <sheetFormatPr defaultColWidth="9.00390625" defaultRowHeight="12.75"/>
  <cols>
    <col min="1" max="1" width="8.125" style="22" customWidth="1"/>
    <col min="2" max="2" width="24.25390625" style="11" customWidth="1"/>
    <col min="3" max="3" width="80.75390625" style="9" customWidth="1"/>
    <col min="4" max="16384" width="9.125" style="4" customWidth="1"/>
  </cols>
  <sheetData>
    <row r="1" spans="1:5" ht="12.75">
      <c r="A1" s="21"/>
      <c r="C1" s="120" t="s">
        <v>160</v>
      </c>
      <c r="D1" s="120"/>
      <c r="E1" s="120"/>
    </row>
    <row r="2" spans="1:5" ht="12.75">
      <c r="A2" s="21"/>
      <c r="C2" s="121" t="s">
        <v>208</v>
      </c>
      <c r="D2" s="121"/>
      <c r="E2" s="121"/>
    </row>
    <row r="3" spans="1:5" ht="12.75">
      <c r="A3" s="21"/>
      <c r="C3" s="111" t="s">
        <v>66</v>
      </c>
      <c r="D3" s="111"/>
      <c r="E3" s="111"/>
    </row>
    <row r="4" spans="1:5" ht="12.75">
      <c r="A4" s="21"/>
      <c r="C4" s="7" t="s">
        <v>61</v>
      </c>
      <c r="D4" s="7"/>
      <c r="E4" s="8"/>
    </row>
    <row r="5" spans="1:5" ht="12.75">
      <c r="A5" s="21"/>
      <c r="C5" s="111" t="s">
        <v>237</v>
      </c>
      <c r="D5" s="111"/>
      <c r="E5" s="111"/>
    </row>
    <row r="6" spans="1:5" ht="12.75" customHeight="1">
      <c r="A6" s="21"/>
      <c r="C6" s="110" t="s">
        <v>214</v>
      </c>
      <c r="D6" s="110"/>
      <c r="E6" s="110"/>
    </row>
    <row r="7" spans="1:5" ht="12.75">
      <c r="A7" s="21"/>
      <c r="C7" s="110" t="s">
        <v>67</v>
      </c>
      <c r="D7" s="110"/>
      <c r="E7" s="110"/>
    </row>
    <row r="8" spans="1:5" ht="12.75">
      <c r="A8" s="21"/>
      <c r="C8" s="111" t="s">
        <v>179</v>
      </c>
      <c r="D8" s="111"/>
      <c r="E8" s="111"/>
    </row>
    <row r="9" spans="1:5" ht="12.75">
      <c r="A9" s="21"/>
      <c r="C9" s="111" t="s">
        <v>180</v>
      </c>
      <c r="D9" s="111"/>
      <c r="E9" s="111"/>
    </row>
    <row r="10" spans="1:5" ht="12.75">
      <c r="A10" s="21"/>
      <c r="C10" s="7"/>
      <c r="D10" s="7"/>
      <c r="E10" s="7"/>
    </row>
    <row r="11" spans="1:3" ht="14.25" customHeight="1">
      <c r="A11" s="128" t="s">
        <v>215</v>
      </c>
      <c r="B11" s="128"/>
      <c r="C11" s="128"/>
    </row>
    <row r="13" spans="1:3" s="20" customFormat="1" ht="12.75" customHeight="1">
      <c r="A13" s="124" t="s">
        <v>64</v>
      </c>
      <c r="B13" s="125"/>
      <c r="C13" s="126" t="s">
        <v>51</v>
      </c>
    </row>
    <row r="14" spans="1:3" ht="48">
      <c r="A14" s="23" t="s">
        <v>52</v>
      </c>
      <c r="B14" s="24" t="s">
        <v>53</v>
      </c>
      <c r="C14" s="127"/>
    </row>
    <row r="15" spans="1:3" ht="32.25" customHeight="1">
      <c r="A15" s="177" t="s">
        <v>71</v>
      </c>
      <c r="B15" s="153"/>
      <c r="C15" s="178" t="s">
        <v>70</v>
      </c>
    </row>
    <row r="16" spans="1:6" ht="75.75" customHeight="1">
      <c r="A16" s="177" t="s">
        <v>71</v>
      </c>
      <c r="B16" s="179" t="s">
        <v>171</v>
      </c>
      <c r="C16" s="153" t="s">
        <v>233</v>
      </c>
      <c r="F16" s="4" t="s">
        <v>55</v>
      </c>
    </row>
    <row r="17" spans="1:3" ht="30">
      <c r="A17" s="177" t="s">
        <v>71</v>
      </c>
      <c r="B17" s="179" t="s">
        <v>62</v>
      </c>
      <c r="C17" s="153" t="s">
        <v>79</v>
      </c>
    </row>
    <row r="18" spans="1:4" ht="20.25" customHeight="1">
      <c r="A18" s="177" t="s">
        <v>71</v>
      </c>
      <c r="B18" s="179" t="s">
        <v>63</v>
      </c>
      <c r="C18" s="153" t="s">
        <v>74</v>
      </c>
      <c r="D18" s="4" t="s">
        <v>54</v>
      </c>
    </row>
    <row r="19" spans="1:3" ht="30">
      <c r="A19" s="177" t="s">
        <v>71</v>
      </c>
      <c r="B19" s="179" t="s">
        <v>56</v>
      </c>
      <c r="C19" s="153" t="s">
        <v>76</v>
      </c>
    </row>
    <row r="20" spans="1:3" ht="18" customHeight="1">
      <c r="A20" s="177" t="s">
        <v>71</v>
      </c>
      <c r="B20" s="179" t="s">
        <v>57</v>
      </c>
      <c r="C20" s="153" t="s">
        <v>77</v>
      </c>
    </row>
    <row r="21" spans="1:3" ht="17.25" customHeight="1">
      <c r="A21" s="177" t="s">
        <v>71</v>
      </c>
      <c r="B21" s="179" t="s">
        <v>58</v>
      </c>
      <c r="C21" s="153" t="s">
        <v>78</v>
      </c>
    </row>
    <row r="22" spans="1:3" ht="30">
      <c r="A22" s="177" t="s">
        <v>71</v>
      </c>
      <c r="B22" s="179" t="s">
        <v>216</v>
      </c>
      <c r="C22" s="153" t="s">
        <v>80</v>
      </c>
    </row>
    <row r="23" spans="1:3" ht="30">
      <c r="A23" s="177" t="s">
        <v>71</v>
      </c>
      <c r="B23" s="179" t="s">
        <v>217</v>
      </c>
      <c r="C23" s="153" t="s">
        <v>72</v>
      </c>
    </row>
    <row r="24" spans="1:3" ht="18.75" customHeight="1">
      <c r="A24" s="177" t="s">
        <v>71</v>
      </c>
      <c r="B24" s="179" t="s">
        <v>218</v>
      </c>
      <c r="C24" s="153" t="s">
        <v>81</v>
      </c>
    </row>
    <row r="25" spans="1:3" ht="30">
      <c r="A25" s="177" t="s">
        <v>71</v>
      </c>
      <c r="B25" s="179" t="s">
        <v>206</v>
      </c>
      <c r="C25" s="153" t="s">
        <v>83</v>
      </c>
    </row>
    <row r="26" spans="1:3" ht="21.75" customHeight="1">
      <c r="A26" s="177" t="s">
        <v>71</v>
      </c>
      <c r="B26" s="179" t="s">
        <v>219</v>
      </c>
      <c r="C26" s="173" t="s">
        <v>169</v>
      </c>
    </row>
    <row r="27" spans="1:3" ht="45">
      <c r="A27" s="177" t="s">
        <v>71</v>
      </c>
      <c r="B27" s="179" t="s">
        <v>220</v>
      </c>
      <c r="C27" s="173" t="s">
        <v>84</v>
      </c>
    </row>
    <row r="28" spans="1:3" ht="21" customHeight="1">
      <c r="A28" s="177" t="s">
        <v>71</v>
      </c>
      <c r="B28" s="179" t="s">
        <v>221</v>
      </c>
      <c r="C28" s="173" t="s">
        <v>85</v>
      </c>
    </row>
    <row r="29" spans="1:3" ht="75">
      <c r="A29" s="177" t="s">
        <v>71</v>
      </c>
      <c r="B29" s="179" t="s">
        <v>59</v>
      </c>
      <c r="C29" s="153" t="s">
        <v>90</v>
      </c>
    </row>
    <row r="30" spans="1:3" ht="45">
      <c r="A30" s="177" t="s">
        <v>71</v>
      </c>
      <c r="B30" s="179" t="s">
        <v>222</v>
      </c>
      <c r="C30" s="173" t="s">
        <v>170</v>
      </c>
    </row>
    <row r="32" ht="12.75" hidden="1"/>
    <row r="33" ht="12.75" hidden="1">
      <c r="V33" s="4" t="s">
        <v>55</v>
      </c>
    </row>
    <row r="34" ht="12.75" hidden="1"/>
    <row r="35" ht="12.75" hidden="1"/>
    <row r="36" ht="12.75" hidden="1"/>
    <row r="37" ht="21" customHeight="1" hidden="1"/>
    <row r="38" ht="12.75" hidden="1"/>
  </sheetData>
  <sheetProtection/>
  <mergeCells count="11">
    <mergeCell ref="C9:E9"/>
    <mergeCell ref="A13:B13"/>
    <mergeCell ref="C13:C14"/>
    <mergeCell ref="A11:C11"/>
    <mergeCell ref="C7:E7"/>
    <mergeCell ref="C6:E6"/>
    <mergeCell ref="C1:E1"/>
    <mergeCell ref="C2:E2"/>
    <mergeCell ref="C3:E3"/>
    <mergeCell ref="C5:E5"/>
    <mergeCell ref="C8:E8"/>
  </mergeCells>
  <printOptions/>
  <pageMargins left="0.5905511811023623" right="0.1968503937007874" top="0.2755905511811024" bottom="0.42" header="0.2362204724409449" footer="0.433070866141732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65.125" style="4" customWidth="1"/>
    <col min="2" max="2" width="5.125" style="11" customWidth="1"/>
    <col min="3" max="3" width="5.25390625" style="10" customWidth="1"/>
    <col min="4" max="4" width="13.125" style="11" customWidth="1"/>
    <col min="5" max="5" width="4.75390625" style="11" customWidth="1"/>
    <col min="6" max="6" width="11.625" style="11" customWidth="1"/>
    <col min="7" max="16384" width="9.125" style="4" customWidth="1"/>
  </cols>
  <sheetData>
    <row r="1" spans="2:6" ht="12.75">
      <c r="B1" s="131" t="s">
        <v>91</v>
      </c>
      <c r="C1" s="131"/>
      <c r="D1" s="131"/>
      <c r="E1" s="131"/>
      <c r="F1" s="131"/>
    </row>
    <row r="2" spans="2:6" ht="12.75">
      <c r="B2" s="131" t="s">
        <v>209</v>
      </c>
      <c r="C2" s="131"/>
      <c r="D2" s="131"/>
      <c r="E2" s="131"/>
      <c r="F2" s="131"/>
    </row>
    <row r="3" spans="2:6" ht="12.75">
      <c r="B3" s="131" t="s">
        <v>68</v>
      </c>
      <c r="C3" s="131"/>
      <c r="D3" s="131"/>
      <c r="E3" s="131"/>
      <c r="F3" s="131"/>
    </row>
    <row r="4" spans="2:6" ht="12.75">
      <c r="B4" s="131" t="s">
        <v>60</v>
      </c>
      <c r="C4" s="131"/>
      <c r="D4" s="131"/>
      <c r="E4" s="131"/>
      <c r="F4" s="131"/>
    </row>
    <row r="5" spans="2:6" ht="12.75">
      <c r="B5" s="131" t="s">
        <v>238</v>
      </c>
      <c r="C5" s="131"/>
      <c r="D5" s="131"/>
      <c r="E5" s="131"/>
      <c r="F5" s="131"/>
    </row>
    <row r="6" spans="2:6" ht="12.75" customHeight="1">
      <c r="B6" s="131" t="s">
        <v>223</v>
      </c>
      <c r="C6" s="131"/>
      <c r="D6" s="131"/>
      <c r="E6" s="131"/>
      <c r="F6" s="131"/>
    </row>
    <row r="7" spans="2:6" ht="12.75" customHeight="1">
      <c r="B7" s="140" t="s">
        <v>69</v>
      </c>
      <c r="C7" s="140"/>
      <c r="D7" s="140"/>
      <c r="E7" s="140"/>
      <c r="F7" s="140"/>
    </row>
    <row r="8" spans="2:6" ht="12.75">
      <c r="B8" s="131" t="s">
        <v>224</v>
      </c>
      <c r="C8" s="131"/>
      <c r="D8" s="131"/>
      <c r="E8" s="131"/>
      <c r="F8" s="131"/>
    </row>
    <row r="9" spans="1:6" ht="12.75">
      <c r="A9" s="112" t="s">
        <v>225</v>
      </c>
      <c r="B9" s="112"/>
      <c r="C9" s="112"/>
      <c r="D9" s="112"/>
      <c r="E9" s="112"/>
      <c r="F9" s="112"/>
    </row>
    <row r="10" spans="1:7" ht="21.75" customHeight="1">
      <c r="A10" s="138" t="s">
        <v>157</v>
      </c>
      <c r="B10" s="138"/>
      <c r="C10" s="138"/>
      <c r="D10" s="138"/>
      <c r="E10" s="138"/>
      <c r="F10" s="138"/>
      <c r="G10" s="138"/>
    </row>
    <row r="11" spans="1:7" ht="12.75" customHeight="1">
      <c r="A11" s="139" t="s">
        <v>181</v>
      </c>
      <c r="B11" s="139"/>
      <c r="C11" s="139"/>
      <c r="D11" s="139"/>
      <c r="E11" s="139"/>
      <c r="F11" s="139"/>
      <c r="G11" s="139"/>
    </row>
    <row r="12" ht="12.75">
      <c r="F12" s="25" t="s">
        <v>11</v>
      </c>
    </row>
    <row r="13" spans="1:6" ht="12.75">
      <c r="A13" s="132" t="s">
        <v>10</v>
      </c>
      <c r="B13" s="134" t="s">
        <v>12</v>
      </c>
      <c r="C13" s="136" t="s">
        <v>13</v>
      </c>
      <c r="D13" s="134" t="s">
        <v>14</v>
      </c>
      <c r="E13" s="134" t="s">
        <v>15</v>
      </c>
      <c r="F13" s="129" t="s">
        <v>16</v>
      </c>
    </row>
    <row r="14" spans="1:6" ht="12.75">
      <c r="A14" s="133"/>
      <c r="B14" s="135"/>
      <c r="C14" s="137"/>
      <c r="D14" s="135"/>
      <c r="E14" s="135"/>
      <c r="F14" s="130"/>
    </row>
    <row r="15" spans="1:6" ht="12.75">
      <c r="A15" s="12" t="s">
        <v>17</v>
      </c>
      <c r="B15" s="3"/>
      <c r="C15" s="13"/>
      <c r="D15" s="3"/>
      <c r="E15" s="3"/>
      <c r="F15" s="27">
        <f>F16+F51+F72+F86+F63</f>
        <v>3590.5000000000005</v>
      </c>
    </row>
    <row r="16" spans="1:6" s="14" customFormat="1" ht="12.75">
      <c r="A16" s="63" t="s">
        <v>18</v>
      </c>
      <c r="B16" s="34" t="s">
        <v>19</v>
      </c>
      <c r="C16" s="26" t="s">
        <v>20</v>
      </c>
      <c r="D16" s="34" t="s">
        <v>21</v>
      </c>
      <c r="E16" s="34" t="s">
        <v>22</v>
      </c>
      <c r="F16" s="27">
        <f>F17+F22+F45+F41</f>
        <v>3333.6000000000004</v>
      </c>
    </row>
    <row r="17" spans="1:6" s="14" customFormat="1" ht="27.75" customHeight="1">
      <c r="A17" s="43" t="s">
        <v>23</v>
      </c>
      <c r="B17" s="37" t="s">
        <v>19</v>
      </c>
      <c r="C17" s="36" t="s">
        <v>24</v>
      </c>
      <c r="D17" s="37" t="s">
        <v>21</v>
      </c>
      <c r="E17" s="37" t="s">
        <v>22</v>
      </c>
      <c r="F17" s="38">
        <f>F18</f>
        <v>124.8</v>
      </c>
    </row>
    <row r="18" spans="1:6" ht="15.75" customHeight="1">
      <c r="A18" s="71" t="s">
        <v>26</v>
      </c>
      <c r="B18" s="40" t="s">
        <v>19</v>
      </c>
      <c r="C18" s="39" t="s">
        <v>24</v>
      </c>
      <c r="D18" s="40" t="s">
        <v>135</v>
      </c>
      <c r="E18" s="40" t="s">
        <v>22</v>
      </c>
      <c r="F18" s="41">
        <f>F19</f>
        <v>124.8</v>
      </c>
    </row>
    <row r="19" spans="1:6" ht="44.25" customHeight="1">
      <c r="A19" s="80" t="s">
        <v>27</v>
      </c>
      <c r="B19" s="40" t="s">
        <v>19</v>
      </c>
      <c r="C19" s="39" t="s">
        <v>24</v>
      </c>
      <c r="D19" s="40" t="s">
        <v>135</v>
      </c>
      <c r="E19" s="40">
        <v>100</v>
      </c>
      <c r="F19" s="41">
        <f>F20</f>
        <v>124.8</v>
      </c>
    </row>
    <row r="20" spans="1:6" ht="24" customHeight="1">
      <c r="A20" s="80" t="s">
        <v>29</v>
      </c>
      <c r="B20" s="40" t="s">
        <v>19</v>
      </c>
      <c r="C20" s="39" t="s">
        <v>24</v>
      </c>
      <c r="D20" s="40" t="s">
        <v>138</v>
      </c>
      <c r="E20" s="40">
        <v>120</v>
      </c>
      <c r="F20" s="41">
        <f>F21</f>
        <v>124.8</v>
      </c>
    </row>
    <row r="21" spans="1:6" ht="24" customHeight="1">
      <c r="A21" s="9" t="s">
        <v>136</v>
      </c>
      <c r="B21" s="40" t="s">
        <v>19</v>
      </c>
      <c r="C21" s="39" t="s">
        <v>24</v>
      </c>
      <c r="D21" s="40" t="s">
        <v>138</v>
      </c>
      <c r="E21" s="40">
        <v>122</v>
      </c>
      <c r="F21" s="96">
        <v>124.8</v>
      </c>
    </row>
    <row r="22" spans="1:6" ht="31.5">
      <c r="A22" s="43" t="s">
        <v>32</v>
      </c>
      <c r="B22" s="37" t="s">
        <v>19</v>
      </c>
      <c r="C22" s="36" t="s">
        <v>33</v>
      </c>
      <c r="D22" s="37"/>
      <c r="E22" s="37"/>
      <c r="F22" s="38">
        <f>F23+F28</f>
        <v>3189.8</v>
      </c>
    </row>
    <row r="23" spans="1:6" ht="16.5" customHeight="1">
      <c r="A23" s="45" t="s">
        <v>102</v>
      </c>
      <c r="B23" s="40" t="s">
        <v>19</v>
      </c>
      <c r="C23" s="39" t="s">
        <v>33</v>
      </c>
      <c r="D23" s="40" t="s">
        <v>103</v>
      </c>
      <c r="E23" s="40" t="s">
        <v>22</v>
      </c>
      <c r="F23" s="41">
        <f>F24</f>
        <v>756.9</v>
      </c>
    </row>
    <row r="24" spans="1:6" ht="33.75">
      <c r="A24" s="42" t="s">
        <v>27</v>
      </c>
      <c r="B24" s="40" t="s">
        <v>19</v>
      </c>
      <c r="C24" s="39" t="s">
        <v>33</v>
      </c>
      <c r="D24" s="40" t="s">
        <v>92</v>
      </c>
      <c r="E24" s="40" t="s">
        <v>28</v>
      </c>
      <c r="F24" s="41">
        <f>F25</f>
        <v>756.9</v>
      </c>
    </row>
    <row r="25" spans="1:6" ht="12.75">
      <c r="A25" s="42" t="s">
        <v>29</v>
      </c>
      <c r="B25" s="40" t="s">
        <v>19</v>
      </c>
      <c r="C25" s="39" t="s">
        <v>33</v>
      </c>
      <c r="D25" s="40" t="s">
        <v>92</v>
      </c>
      <c r="E25" s="40" t="s">
        <v>30</v>
      </c>
      <c r="F25" s="41">
        <f>F26+F27</f>
        <v>756.9</v>
      </c>
    </row>
    <row r="26" spans="1:6" ht="12.75">
      <c r="A26" s="44" t="s">
        <v>99</v>
      </c>
      <c r="B26" s="40" t="s">
        <v>19</v>
      </c>
      <c r="C26" s="39" t="s">
        <v>33</v>
      </c>
      <c r="D26" s="40" t="s">
        <v>92</v>
      </c>
      <c r="E26" s="40" t="s">
        <v>31</v>
      </c>
      <c r="F26" s="41">
        <v>581.3</v>
      </c>
    </row>
    <row r="27" spans="1:6" ht="22.5">
      <c r="A27" s="44" t="s">
        <v>100</v>
      </c>
      <c r="B27" s="40" t="s">
        <v>19</v>
      </c>
      <c r="C27" s="39" t="s">
        <v>33</v>
      </c>
      <c r="D27" s="40" t="s">
        <v>92</v>
      </c>
      <c r="E27" s="40">
        <v>129</v>
      </c>
      <c r="F27" s="41">
        <v>175.6</v>
      </c>
    </row>
    <row r="28" spans="1:6" ht="21">
      <c r="A28" s="43" t="s">
        <v>25</v>
      </c>
      <c r="B28" s="37" t="s">
        <v>19</v>
      </c>
      <c r="C28" s="36" t="s">
        <v>33</v>
      </c>
      <c r="D28" s="37" t="s">
        <v>104</v>
      </c>
      <c r="E28" s="37" t="s">
        <v>22</v>
      </c>
      <c r="F28" s="38">
        <f>F29+F33+F37</f>
        <v>2432.9</v>
      </c>
    </row>
    <row r="29" spans="1:6" ht="33.75">
      <c r="A29" s="42" t="s">
        <v>27</v>
      </c>
      <c r="B29" s="40" t="s">
        <v>19</v>
      </c>
      <c r="C29" s="39" t="s">
        <v>33</v>
      </c>
      <c r="D29" s="40" t="s">
        <v>93</v>
      </c>
      <c r="E29" s="40" t="s">
        <v>28</v>
      </c>
      <c r="F29" s="41">
        <f>F30</f>
        <v>2105.2000000000003</v>
      </c>
    </row>
    <row r="30" spans="1:6" ht="12.75">
      <c r="A30" s="42" t="s">
        <v>29</v>
      </c>
      <c r="B30" s="40" t="s">
        <v>19</v>
      </c>
      <c r="C30" s="39" t="s">
        <v>33</v>
      </c>
      <c r="D30" s="40" t="s">
        <v>93</v>
      </c>
      <c r="E30" s="40" t="s">
        <v>30</v>
      </c>
      <c r="F30" s="41">
        <f>F31+F32</f>
        <v>2105.2000000000003</v>
      </c>
    </row>
    <row r="31" spans="1:6" ht="12.75">
      <c r="A31" s="44" t="s">
        <v>99</v>
      </c>
      <c r="B31" s="40" t="s">
        <v>19</v>
      </c>
      <c r="C31" s="39" t="s">
        <v>33</v>
      </c>
      <c r="D31" s="40" t="s">
        <v>93</v>
      </c>
      <c r="E31" s="40" t="s">
        <v>31</v>
      </c>
      <c r="F31" s="41">
        <v>1616.9</v>
      </c>
    </row>
    <row r="32" spans="1:6" ht="22.5">
      <c r="A32" s="44" t="s">
        <v>100</v>
      </c>
      <c r="B32" s="40" t="s">
        <v>19</v>
      </c>
      <c r="C32" s="39" t="s">
        <v>33</v>
      </c>
      <c r="D32" s="40" t="s">
        <v>93</v>
      </c>
      <c r="E32" s="40">
        <v>129</v>
      </c>
      <c r="F32" s="41">
        <v>488.3</v>
      </c>
    </row>
    <row r="33" spans="1:6" ht="12.75">
      <c r="A33" s="42" t="s">
        <v>101</v>
      </c>
      <c r="B33" s="40" t="s">
        <v>19</v>
      </c>
      <c r="C33" s="39" t="s">
        <v>33</v>
      </c>
      <c r="D33" s="40" t="s">
        <v>94</v>
      </c>
      <c r="E33" s="40" t="s">
        <v>35</v>
      </c>
      <c r="F33" s="41">
        <f>F36+F35</f>
        <v>300.5</v>
      </c>
    </row>
    <row r="34" spans="1:6" ht="22.5">
      <c r="A34" s="68" t="s">
        <v>87</v>
      </c>
      <c r="B34" s="40" t="s">
        <v>19</v>
      </c>
      <c r="C34" s="39" t="s">
        <v>33</v>
      </c>
      <c r="D34" s="40" t="s">
        <v>94</v>
      </c>
      <c r="E34" s="40" t="s">
        <v>36</v>
      </c>
      <c r="F34" s="41">
        <f>F36+F35</f>
        <v>300.5</v>
      </c>
    </row>
    <row r="35" spans="1:6" ht="12.75">
      <c r="A35" s="77" t="s">
        <v>167</v>
      </c>
      <c r="B35" s="40" t="s">
        <v>19</v>
      </c>
      <c r="C35" s="39" t="s">
        <v>33</v>
      </c>
      <c r="D35" s="40" t="s">
        <v>94</v>
      </c>
      <c r="E35" s="40">
        <v>242</v>
      </c>
      <c r="F35" s="41">
        <v>61.3</v>
      </c>
    </row>
    <row r="36" spans="1:6" ht="22.5">
      <c r="A36" s="77" t="s">
        <v>86</v>
      </c>
      <c r="B36" s="40" t="s">
        <v>19</v>
      </c>
      <c r="C36" s="39" t="s">
        <v>33</v>
      </c>
      <c r="D36" s="40" t="s">
        <v>94</v>
      </c>
      <c r="E36" s="40" t="s">
        <v>37</v>
      </c>
      <c r="F36" s="41">
        <v>239.2</v>
      </c>
    </row>
    <row r="37" spans="1:6" ht="12.75">
      <c r="A37" s="42" t="s">
        <v>38</v>
      </c>
      <c r="B37" s="40" t="s">
        <v>19</v>
      </c>
      <c r="C37" s="39" t="s">
        <v>33</v>
      </c>
      <c r="D37" s="40" t="s">
        <v>94</v>
      </c>
      <c r="E37" s="40" t="s">
        <v>39</v>
      </c>
      <c r="F37" s="41">
        <f>F38</f>
        <v>27.2</v>
      </c>
    </row>
    <row r="38" spans="1:6" ht="12.75">
      <c r="A38" s="77" t="s">
        <v>105</v>
      </c>
      <c r="B38" s="40" t="s">
        <v>19</v>
      </c>
      <c r="C38" s="39" t="s">
        <v>33</v>
      </c>
      <c r="D38" s="40" t="s">
        <v>94</v>
      </c>
      <c r="E38" s="40" t="s">
        <v>40</v>
      </c>
      <c r="F38" s="41">
        <f>F39+F40</f>
        <v>27.2</v>
      </c>
    </row>
    <row r="39" spans="1:6" ht="12.75">
      <c r="A39" s="42" t="s">
        <v>41</v>
      </c>
      <c r="B39" s="40" t="s">
        <v>19</v>
      </c>
      <c r="C39" s="39" t="s">
        <v>33</v>
      </c>
      <c r="D39" s="40" t="s">
        <v>94</v>
      </c>
      <c r="E39" s="40" t="s">
        <v>42</v>
      </c>
      <c r="F39" s="41">
        <v>24</v>
      </c>
    </row>
    <row r="40" spans="1:6" ht="12.75">
      <c r="A40" s="77" t="s">
        <v>199</v>
      </c>
      <c r="B40" s="40" t="s">
        <v>19</v>
      </c>
      <c r="C40" s="39" t="s">
        <v>33</v>
      </c>
      <c r="D40" s="40" t="s">
        <v>94</v>
      </c>
      <c r="E40" s="40">
        <v>853</v>
      </c>
      <c r="F40" s="41">
        <v>3.2</v>
      </c>
    </row>
    <row r="41" spans="1:6" ht="12.75">
      <c r="A41" s="100" t="s">
        <v>182</v>
      </c>
      <c r="B41" s="36" t="s">
        <v>19</v>
      </c>
      <c r="C41" s="36" t="s">
        <v>183</v>
      </c>
      <c r="D41" s="36"/>
      <c r="E41" s="36"/>
      <c r="F41" s="38">
        <f>F42</f>
        <v>18</v>
      </c>
    </row>
    <row r="42" spans="1:6" ht="12.75">
      <c r="A42" s="70" t="s">
        <v>34</v>
      </c>
      <c r="B42" s="39" t="s">
        <v>19</v>
      </c>
      <c r="C42" s="39" t="s">
        <v>183</v>
      </c>
      <c r="D42" s="39" t="s">
        <v>184</v>
      </c>
      <c r="E42" s="39" t="s">
        <v>35</v>
      </c>
      <c r="F42" s="41">
        <f>F43</f>
        <v>18</v>
      </c>
    </row>
    <row r="43" spans="1:6" ht="22.5">
      <c r="A43" s="52" t="s">
        <v>87</v>
      </c>
      <c r="B43" s="39" t="s">
        <v>19</v>
      </c>
      <c r="C43" s="39" t="s">
        <v>183</v>
      </c>
      <c r="D43" s="39" t="s">
        <v>184</v>
      </c>
      <c r="E43" s="39" t="s">
        <v>36</v>
      </c>
      <c r="F43" s="41">
        <f>F44</f>
        <v>18</v>
      </c>
    </row>
    <row r="44" spans="1:6" ht="22.5">
      <c r="A44" s="53" t="s">
        <v>86</v>
      </c>
      <c r="B44" s="39" t="s">
        <v>19</v>
      </c>
      <c r="C44" s="39" t="s">
        <v>183</v>
      </c>
      <c r="D44" s="39" t="s">
        <v>184</v>
      </c>
      <c r="E44" s="39" t="s">
        <v>37</v>
      </c>
      <c r="F44" s="41">
        <v>18</v>
      </c>
    </row>
    <row r="45" spans="1:6" ht="12.75">
      <c r="A45" s="69" t="s">
        <v>131</v>
      </c>
      <c r="B45" s="40" t="s">
        <v>19</v>
      </c>
      <c r="C45" s="36" t="s">
        <v>65</v>
      </c>
      <c r="D45" s="39" t="s">
        <v>184</v>
      </c>
      <c r="E45" s="37"/>
      <c r="F45" s="38">
        <v>1</v>
      </c>
    </row>
    <row r="46" spans="1:6" ht="12.75">
      <c r="A46" s="68" t="s">
        <v>132</v>
      </c>
      <c r="B46" s="40" t="s">
        <v>19</v>
      </c>
      <c r="C46" s="39" t="s">
        <v>65</v>
      </c>
      <c r="D46" s="58" t="s">
        <v>95</v>
      </c>
      <c r="E46" s="40"/>
      <c r="F46" s="41">
        <v>1</v>
      </c>
    </row>
    <row r="47" spans="1:6" ht="12.75">
      <c r="A47" s="70" t="s">
        <v>133</v>
      </c>
      <c r="B47" s="40" t="s">
        <v>19</v>
      </c>
      <c r="C47" s="39" t="s">
        <v>65</v>
      </c>
      <c r="D47" s="55" t="s">
        <v>95</v>
      </c>
      <c r="E47" s="40"/>
      <c r="F47" s="41">
        <v>1</v>
      </c>
    </row>
    <row r="48" spans="1:6" ht="18" customHeight="1">
      <c r="A48" s="70" t="s">
        <v>34</v>
      </c>
      <c r="B48" s="40" t="s">
        <v>19</v>
      </c>
      <c r="C48" s="46" t="s">
        <v>65</v>
      </c>
      <c r="D48" s="55" t="s">
        <v>95</v>
      </c>
      <c r="E48" s="47">
        <v>200</v>
      </c>
      <c r="F48" s="48">
        <v>1</v>
      </c>
    </row>
    <row r="49" spans="1:6" ht="25.5" customHeight="1">
      <c r="A49" s="52" t="s">
        <v>87</v>
      </c>
      <c r="B49" s="40" t="s">
        <v>19</v>
      </c>
      <c r="C49" s="49" t="s">
        <v>65</v>
      </c>
      <c r="D49" s="55" t="s">
        <v>95</v>
      </c>
      <c r="E49" s="50">
        <v>240</v>
      </c>
      <c r="F49" s="51">
        <v>1</v>
      </c>
    </row>
    <row r="50" spans="1:6" ht="23.25" customHeight="1">
      <c r="A50" s="53" t="s">
        <v>86</v>
      </c>
      <c r="B50" s="40" t="s">
        <v>19</v>
      </c>
      <c r="C50" s="49" t="s">
        <v>65</v>
      </c>
      <c r="D50" s="55" t="s">
        <v>95</v>
      </c>
      <c r="E50" s="50">
        <v>244</v>
      </c>
      <c r="F50" s="51">
        <v>1</v>
      </c>
    </row>
    <row r="51" spans="1:6" ht="12.75">
      <c r="A51" s="54" t="s">
        <v>43</v>
      </c>
      <c r="B51" s="46" t="s">
        <v>44</v>
      </c>
      <c r="C51" s="46"/>
      <c r="D51" s="58"/>
      <c r="E51" s="47"/>
      <c r="F51" s="48">
        <f>F52</f>
        <v>173.4</v>
      </c>
    </row>
    <row r="52" spans="1:6" ht="12.75">
      <c r="A52" s="54" t="s">
        <v>106</v>
      </c>
      <c r="B52" s="46" t="s">
        <v>44</v>
      </c>
      <c r="C52" s="46" t="s">
        <v>24</v>
      </c>
      <c r="D52" s="59"/>
      <c r="E52" s="46"/>
      <c r="F52" s="48">
        <f>F53</f>
        <v>173.4</v>
      </c>
    </row>
    <row r="53" spans="1:6" ht="12.75">
      <c r="A53" s="54" t="s">
        <v>107</v>
      </c>
      <c r="B53" s="46" t="s">
        <v>44</v>
      </c>
      <c r="C53" s="46" t="s">
        <v>24</v>
      </c>
      <c r="D53" s="60" t="s">
        <v>108</v>
      </c>
      <c r="E53" s="47"/>
      <c r="F53" s="48">
        <f>F54+F60</f>
        <v>173.4</v>
      </c>
    </row>
    <row r="54" spans="1:6" ht="22.5">
      <c r="A54" s="78" t="s">
        <v>109</v>
      </c>
      <c r="B54" s="49" t="s">
        <v>44</v>
      </c>
      <c r="C54" s="49" t="s">
        <v>24</v>
      </c>
      <c r="D54" s="57" t="s">
        <v>96</v>
      </c>
      <c r="E54" s="50"/>
      <c r="F54" s="51">
        <f>F55</f>
        <v>167.24</v>
      </c>
    </row>
    <row r="55" spans="1:6" ht="21" customHeight="1">
      <c r="A55" s="53" t="s">
        <v>27</v>
      </c>
      <c r="B55" s="49" t="s">
        <v>44</v>
      </c>
      <c r="C55" s="49" t="s">
        <v>24</v>
      </c>
      <c r="D55" s="57" t="s">
        <v>96</v>
      </c>
      <c r="E55" s="50" t="s">
        <v>28</v>
      </c>
      <c r="F55" s="51">
        <f>F56</f>
        <v>167.24</v>
      </c>
    </row>
    <row r="56" spans="1:6" ht="23.25" customHeight="1">
      <c r="A56" s="53" t="s">
        <v>163</v>
      </c>
      <c r="B56" s="49" t="s">
        <v>44</v>
      </c>
      <c r="C56" s="49" t="s">
        <v>24</v>
      </c>
      <c r="D56" s="57" t="s">
        <v>96</v>
      </c>
      <c r="E56" s="50">
        <v>110</v>
      </c>
      <c r="F56" s="51">
        <f>F57</f>
        <v>167.24</v>
      </c>
    </row>
    <row r="57" spans="1:6" ht="15.75" customHeight="1">
      <c r="A57" s="61" t="s">
        <v>164</v>
      </c>
      <c r="B57" s="49" t="s">
        <v>44</v>
      </c>
      <c r="C57" s="49" t="s">
        <v>24</v>
      </c>
      <c r="D57" s="57" t="s">
        <v>96</v>
      </c>
      <c r="E57" s="50">
        <v>111</v>
      </c>
      <c r="F57" s="51">
        <f>F58+F59</f>
        <v>167.24</v>
      </c>
    </row>
    <row r="58" spans="1:6" ht="15" customHeight="1">
      <c r="A58" s="79" t="s">
        <v>110</v>
      </c>
      <c r="B58" s="49" t="s">
        <v>44</v>
      </c>
      <c r="C58" s="49" t="s">
        <v>24</v>
      </c>
      <c r="D58" s="57" t="s">
        <v>96</v>
      </c>
      <c r="E58" s="50">
        <v>112</v>
      </c>
      <c r="F58" s="51">
        <v>128.448</v>
      </c>
    </row>
    <row r="59" spans="1:6" ht="22.5">
      <c r="A59" s="62" t="s">
        <v>111</v>
      </c>
      <c r="B59" s="49" t="s">
        <v>44</v>
      </c>
      <c r="C59" s="49" t="s">
        <v>24</v>
      </c>
      <c r="D59" s="57" t="s">
        <v>96</v>
      </c>
      <c r="E59" s="50">
        <v>119</v>
      </c>
      <c r="F59" s="51">
        <v>38.792</v>
      </c>
    </row>
    <row r="60" spans="1:6" ht="15.75" customHeight="1">
      <c r="A60" s="53" t="s">
        <v>101</v>
      </c>
      <c r="B60" s="57" t="s">
        <v>44</v>
      </c>
      <c r="C60" s="57" t="s">
        <v>24</v>
      </c>
      <c r="D60" s="57" t="s">
        <v>96</v>
      </c>
      <c r="E60" s="50">
        <v>200</v>
      </c>
      <c r="F60" s="51">
        <f>F62</f>
        <v>6.16</v>
      </c>
    </row>
    <row r="61" spans="1:6" ht="22.5">
      <c r="A61" s="75" t="s">
        <v>87</v>
      </c>
      <c r="B61" s="57" t="s">
        <v>44</v>
      </c>
      <c r="C61" s="57" t="s">
        <v>24</v>
      </c>
      <c r="D61" s="57" t="s">
        <v>96</v>
      </c>
      <c r="E61" s="55" t="s">
        <v>36</v>
      </c>
      <c r="F61" s="56">
        <f>F62</f>
        <v>6.16</v>
      </c>
    </row>
    <row r="62" spans="1:6" ht="25.5" customHeight="1">
      <c r="A62" s="79" t="s">
        <v>86</v>
      </c>
      <c r="B62" s="49" t="s">
        <v>44</v>
      </c>
      <c r="C62" s="49" t="s">
        <v>24</v>
      </c>
      <c r="D62" s="57" t="s">
        <v>96</v>
      </c>
      <c r="E62" s="50" t="s">
        <v>37</v>
      </c>
      <c r="F62" s="51">
        <v>6.16</v>
      </c>
    </row>
    <row r="63" spans="1:6" ht="25.5" customHeight="1">
      <c r="A63" s="101" t="s">
        <v>185</v>
      </c>
      <c r="B63" s="46" t="s">
        <v>24</v>
      </c>
      <c r="C63" s="46" t="s">
        <v>186</v>
      </c>
      <c r="D63" s="59"/>
      <c r="E63" s="49"/>
      <c r="F63" s="51">
        <f>F64+F68</f>
        <v>15.5</v>
      </c>
    </row>
    <row r="64" spans="1:6" ht="25.5" customHeight="1">
      <c r="A64" s="102" t="s">
        <v>188</v>
      </c>
      <c r="B64" s="46" t="s">
        <v>24</v>
      </c>
      <c r="C64" s="46" t="s">
        <v>186</v>
      </c>
      <c r="D64" s="59" t="s">
        <v>187</v>
      </c>
      <c r="E64" s="49"/>
      <c r="F64" s="51">
        <f>F65</f>
        <v>0.5</v>
      </c>
    </row>
    <row r="65" spans="1:6" ht="25.5" customHeight="1">
      <c r="A65" s="70" t="s">
        <v>34</v>
      </c>
      <c r="B65" s="46" t="s">
        <v>24</v>
      </c>
      <c r="C65" s="46" t="s">
        <v>186</v>
      </c>
      <c r="D65" s="57" t="s">
        <v>187</v>
      </c>
      <c r="E65" s="49" t="s">
        <v>35</v>
      </c>
      <c r="F65" s="51">
        <f>F66</f>
        <v>0.5</v>
      </c>
    </row>
    <row r="66" spans="1:6" ht="25.5" customHeight="1">
      <c r="A66" s="52" t="s">
        <v>87</v>
      </c>
      <c r="B66" s="49" t="s">
        <v>24</v>
      </c>
      <c r="C66" s="49" t="s">
        <v>186</v>
      </c>
      <c r="D66" s="57" t="s">
        <v>187</v>
      </c>
      <c r="E66" s="49" t="s">
        <v>36</v>
      </c>
      <c r="F66" s="51">
        <f>F67</f>
        <v>0.5</v>
      </c>
    </row>
    <row r="67" spans="1:6" ht="25.5" customHeight="1">
      <c r="A67" s="53" t="s">
        <v>86</v>
      </c>
      <c r="B67" s="46" t="s">
        <v>24</v>
      </c>
      <c r="C67" s="46" t="s">
        <v>186</v>
      </c>
      <c r="D67" s="57" t="s">
        <v>187</v>
      </c>
      <c r="E67" s="49" t="s">
        <v>37</v>
      </c>
      <c r="F67" s="51">
        <v>0.5</v>
      </c>
    </row>
    <row r="68" spans="1:6" ht="25.5" customHeight="1">
      <c r="A68" s="54" t="s">
        <v>190</v>
      </c>
      <c r="B68" s="46" t="s">
        <v>24</v>
      </c>
      <c r="C68" s="46" t="s">
        <v>186</v>
      </c>
      <c r="D68" s="57" t="s">
        <v>189</v>
      </c>
      <c r="E68" s="49"/>
      <c r="F68" s="51">
        <f>F69</f>
        <v>15</v>
      </c>
    </row>
    <row r="69" spans="1:6" ht="25.5" customHeight="1">
      <c r="A69" s="70" t="s">
        <v>34</v>
      </c>
      <c r="B69" s="49" t="s">
        <v>24</v>
      </c>
      <c r="C69" s="49" t="s">
        <v>186</v>
      </c>
      <c r="D69" s="57" t="s">
        <v>189</v>
      </c>
      <c r="E69" s="49" t="s">
        <v>35</v>
      </c>
      <c r="F69" s="51">
        <f>F70</f>
        <v>15</v>
      </c>
    </row>
    <row r="70" spans="1:6" ht="25.5" customHeight="1">
      <c r="A70" s="52" t="s">
        <v>87</v>
      </c>
      <c r="B70" s="46" t="s">
        <v>24</v>
      </c>
      <c r="C70" s="46" t="s">
        <v>186</v>
      </c>
      <c r="D70" s="57" t="s">
        <v>189</v>
      </c>
      <c r="E70" s="49" t="s">
        <v>36</v>
      </c>
      <c r="F70" s="51">
        <f>F71</f>
        <v>15</v>
      </c>
    </row>
    <row r="71" spans="1:6" ht="25.5" customHeight="1">
      <c r="A71" s="53" t="s">
        <v>86</v>
      </c>
      <c r="B71" s="46" t="s">
        <v>24</v>
      </c>
      <c r="C71" s="46" t="s">
        <v>186</v>
      </c>
      <c r="D71" s="57" t="s">
        <v>189</v>
      </c>
      <c r="E71" s="49" t="s">
        <v>37</v>
      </c>
      <c r="F71" s="51">
        <v>15</v>
      </c>
    </row>
    <row r="72" spans="1:6" ht="12.75">
      <c r="A72" s="76" t="s">
        <v>45</v>
      </c>
      <c r="B72" s="15" t="s">
        <v>46</v>
      </c>
      <c r="C72" s="17"/>
      <c r="D72" s="18"/>
      <c r="E72" s="18"/>
      <c r="F72" s="30">
        <f>F73</f>
        <v>21</v>
      </c>
    </row>
    <row r="73" spans="1:6" ht="12.75">
      <c r="A73" s="76" t="s">
        <v>47</v>
      </c>
      <c r="B73" s="15" t="s">
        <v>46</v>
      </c>
      <c r="C73" s="15" t="s">
        <v>24</v>
      </c>
      <c r="D73" s="34" t="s">
        <v>125</v>
      </c>
      <c r="E73" s="18"/>
      <c r="F73" s="30">
        <f>F77+F81+F85</f>
        <v>21</v>
      </c>
    </row>
    <row r="74" spans="1:6" ht="21">
      <c r="A74" s="12" t="s">
        <v>126</v>
      </c>
      <c r="B74" s="17" t="s">
        <v>46</v>
      </c>
      <c r="C74" s="17" t="s">
        <v>24</v>
      </c>
      <c r="D74" s="18" t="s">
        <v>127</v>
      </c>
      <c r="E74" s="18"/>
      <c r="F74" s="29">
        <f>F75</f>
        <v>7</v>
      </c>
    </row>
    <row r="75" spans="1:6" ht="12.75">
      <c r="A75" s="19" t="s">
        <v>34</v>
      </c>
      <c r="B75" s="17" t="s">
        <v>46</v>
      </c>
      <c r="C75" s="17" t="s">
        <v>24</v>
      </c>
      <c r="D75" s="18" t="s">
        <v>127</v>
      </c>
      <c r="E75" s="18" t="s">
        <v>35</v>
      </c>
      <c r="F75" s="29">
        <f>F76</f>
        <v>7</v>
      </c>
    </row>
    <row r="76" spans="1:6" ht="22.5">
      <c r="A76" s="19" t="s">
        <v>89</v>
      </c>
      <c r="B76" s="17" t="s">
        <v>46</v>
      </c>
      <c r="C76" s="17" t="s">
        <v>24</v>
      </c>
      <c r="D76" s="18" t="s">
        <v>127</v>
      </c>
      <c r="E76" s="18" t="s">
        <v>36</v>
      </c>
      <c r="F76" s="29">
        <f>F77</f>
        <v>7</v>
      </c>
    </row>
    <row r="77" spans="1:6" ht="22.5">
      <c r="A77" s="19" t="s">
        <v>88</v>
      </c>
      <c r="B77" s="17" t="s">
        <v>46</v>
      </c>
      <c r="C77" s="17" t="s">
        <v>24</v>
      </c>
      <c r="D77" s="18" t="s">
        <v>127</v>
      </c>
      <c r="E77" s="18" t="s">
        <v>37</v>
      </c>
      <c r="F77" s="28">
        <v>7</v>
      </c>
    </row>
    <row r="78" spans="1:6" ht="12.75">
      <c r="A78" s="16" t="s">
        <v>128</v>
      </c>
      <c r="B78" s="17" t="s">
        <v>46</v>
      </c>
      <c r="C78" s="17" t="s">
        <v>24</v>
      </c>
      <c r="D78" s="26" t="s">
        <v>97</v>
      </c>
      <c r="E78" s="18"/>
      <c r="F78" s="29">
        <f>F79</f>
        <v>4</v>
      </c>
    </row>
    <row r="79" spans="1:6" ht="12.75">
      <c r="A79" s="19" t="s">
        <v>34</v>
      </c>
      <c r="B79" s="17" t="s">
        <v>46</v>
      </c>
      <c r="C79" s="17" t="s">
        <v>24</v>
      </c>
      <c r="D79" s="17" t="s">
        <v>97</v>
      </c>
      <c r="E79" s="18">
        <v>200</v>
      </c>
      <c r="F79" s="29">
        <f>F80</f>
        <v>4</v>
      </c>
    </row>
    <row r="80" spans="1:6" ht="22.5">
      <c r="A80" s="19" t="s">
        <v>89</v>
      </c>
      <c r="B80" s="17" t="s">
        <v>46</v>
      </c>
      <c r="C80" s="17" t="s">
        <v>24</v>
      </c>
      <c r="D80" s="17" t="s">
        <v>97</v>
      </c>
      <c r="E80" s="18">
        <v>240</v>
      </c>
      <c r="F80" s="29">
        <f>F81</f>
        <v>4</v>
      </c>
    </row>
    <row r="81" spans="1:6" ht="22.5">
      <c r="A81" s="19" t="s">
        <v>88</v>
      </c>
      <c r="B81" s="17" t="s">
        <v>46</v>
      </c>
      <c r="C81" s="17" t="s">
        <v>24</v>
      </c>
      <c r="D81" s="17" t="s">
        <v>97</v>
      </c>
      <c r="E81" s="18">
        <v>244</v>
      </c>
      <c r="F81" s="28">
        <v>4</v>
      </c>
    </row>
    <row r="82" spans="1:6" ht="12.75">
      <c r="A82" s="16" t="s">
        <v>129</v>
      </c>
      <c r="B82" s="17" t="s">
        <v>46</v>
      </c>
      <c r="C82" s="17" t="s">
        <v>24</v>
      </c>
      <c r="D82" s="26" t="s">
        <v>98</v>
      </c>
      <c r="E82" s="18"/>
      <c r="F82" s="29">
        <f>F83</f>
        <v>10</v>
      </c>
    </row>
    <row r="83" spans="1:6" ht="12.75">
      <c r="A83" s="19" t="s">
        <v>34</v>
      </c>
      <c r="B83" s="17" t="s">
        <v>46</v>
      </c>
      <c r="C83" s="17" t="s">
        <v>24</v>
      </c>
      <c r="D83" s="17" t="s">
        <v>98</v>
      </c>
      <c r="E83" s="18">
        <v>200</v>
      </c>
      <c r="F83" s="29">
        <f>F84</f>
        <v>10</v>
      </c>
    </row>
    <row r="84" spans="1:6" ht="22.5">
      <c r="A84" s="19" t="s">
        <v>89</v>
      </c>
      <c r="B84" s="17" t="s">
        <v>46</v>
      </c>
      <c r="C84" s="17" t="s">
        <v>24</v>
      </c>
      <c r="D84" s="17" t="s">
        <v>98</v>
      </c>
      <c r="E84" s="18">
        <v>240</v>
      </c>
      <c r="F84" s="29">
        <f>F85</f>
        <v>10</v>
      </c>
    </row>
    <row r="85" spans="1:6" ht="22.5">
      <c r="A85" s="19" t="s">
        <v>88</v>
      </c>
      <c r="B85" s="17" t="s">
        <v>46</v>
      </c>
      <c r="C85" s="17" t="s">
        <v>24</v>
      </c>
      <c r="D85" s="17" t="s">
        <v>98</v>
      </c>
      <c r="E85" s="18">
        <v>244</v>
      </c>
      <c r="F85" s="28">
        <v>10</v>
      </c>
    </row>
    <row r="86" spans="1:6" ht="12.75">
      <c r="A86" s="16" t="s">
        <v>196</v>
      </c>
      <c r="B86" s="17" t="s">
        <v>197</v>
      </c>
      <c r="C86" s="17" t="s">
        <v>19</v>
      </c>
      <c r="D86" s="26" t="s">
        <v>134</v>
      </c>
      <c r="E86" s="18"/>
      <c r="F86" s="28">
        <f>F87</f>
        <v>47</v>
      </c>
    </row>
    <row r="87" spans="1:6" ht="12.75">
      <c r="A87" s="19" t="s">
        <v>198</v>
      </c>
      <c r="B87" s="17" t="s">
        <v>197</v>
      </c>
      <c r="C87" s="17" t="s">
        <v>19</v>
      </c>
      <c r="D87" s="17" t="s">
        <v>134</v>
      </c>
      <c r="E87" s="18">
        <v>200</v>
      </c>
      <c r="F87" s="28">
        <f>F88</f>
        <v>47</v>
      </c>
    </row>
    <row r="88" spans="1:6" ht="22.5">
      <c r="A88" s="19" t="s">
        <v>89</v>
      </c>
      <c r="B88" s="17" t="s">
        <v>197</v>
      </c>
      <c r="C88" s="17" t="s">
        <v>19</v>
      </c>
      <c r="D88" s="17" t="s">
        <v>134</v>
      </c>
      <c r="E88" s="18">
        <v>240</v>
      </c>
      <c r="F88" s="28">
        <f>F89</f>
        <v>47</v>
      </c>
    </row>
    <row r="89" spans="1:6" ht="22.5">
      <c r="A89" s="19" t="s">
        <v>88</v>
      </c>
      <c r="B89" s="17" t="s">
        <v>197</v>
      </c>
      <c r="C89" s="17" t="s">
        <v>19</v>
      </c>
      <c r="D89" s="17" t="s">
        <v>134</v>
      </c>
      <c r="E89" s="18">
        <v>244</v>
      </c>
      <c r="F89" s="33">
        <v>47</v>
      </c>
    </row>
  </sheetData>
  <sheetProtection/>
  <mergeCells count="17">
    <mergeCell ref="A13:A14"/>
    <mergeCell ref="B13:B14"/>
    <mergeCell ref="C13:C14"/>
    <mergeCell ref="D13:D14"/>
    <mergeCell ref="E13:E14"/>
    <mergeCell ref="B6:F6"/>
    <mergeCell ref="A10:G10"/>
    <mergeCell ref="A11:G11"/>
    <mergeCell ref="A9:F9"/>
    <mergeCell ref="B7:F7"/>
    <mergeCell ref="F13:F14"/>
    <mergeCell ref="B1:F1"/>
    <mergeCell ref="B2:F2"/>
    <mergeCell ref="B3:F3"/>
    <mergeCell ref="B4:F4"/>
    <mergeCell ref="B5:F5"/>
    <mergeCell ref="B8:F8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4.875" style="4" customWidth="1"/>
    <col min="2" max="2" width="5.00390625" style="11" customWidth="1"/>
    <col min="3" max="3" width="4.25390625" style="10" customWidth="1"/>
    <col min="4" max="4" width="11.75390625" style="11" customWidth="1"/>
    <col min="5" max="5" width="4.75390625" style="11" customWidth="1"/>
    <col min="6" max="6" width="8.625" style="11" customWidth="1"/>
    <col min="7" max="7" width="7.375" style="4" customWidth="1"/>
    <col min="8" max="16384" width="9.125" style="4" customWidth="1"/>
  </cols>
  <sheetData>
    <row r="1" spans="2:7" ht="12.75">
      <c r="B1" s="131" t="s">
        <v>162</v>
      </c>
      <c r="C1" s="131"/>
      <c r="D1" s="131"/>
      <c r="E1" s="131"/>
      <c r="F1" s="131"/>
      <c r="G1" s="131"/>
    </row>
    <row r="2" spans="2:7" ht="12.75">
      <c r="B2" s="131" t="s">
        <v>209</v>
      </c>
      <c r="C2" s="131"/>
      <c r="D2" s="131"/>
      <c r="E2" s="131"/>
      <c r="F2" s="131"/>
      <c r="G2" s="131"/>
    </row>
    <row r="3" spans="2:7" ht="12.75">
      <c r="B3" s="98" t="s">
        <v>68</v>
      </c>
      <c r="C3" s="98"/>
      <c r="D3" s="98"/>
      <c r="E3" s="98"/>
      <c r="F3" s="98"/>
      <c r="G3" s="99"/>
    </row>
    <row r="4" spans="2:7" ht="12.75">
      <c r="B4" s="98" t="s">
        <v>60</v>
      </c>
      <c r="C4" s="98"/>
      <c r="D4" s="98"/>
      <c r="E4" s="98"/>
      <c r="F4" s="98"/>
      <c r="G4" s="99"/>
    </row>
    <row r="5" spans="2:7" ht="12.75">
      <c r="B5" s="131" t="s">
        <v>239</v>
      </c>
      <c r="C5" s="131"/>
      <c r="D5" s="131"/>
      <c r="E5" s="131"/>
      <c r="F5" s="131"/>
      <c r="G5" s="131"/>
    </row>
    <row r="6" spans="2:7" ht="12.75">
      <c r="B6" s="131" t="s">
        <v>226</v>
      </c>
      <c r="C6" s="131"/>
      <c r="D6" s="131"/>
      <c r="E6" s="131"/>
      <c r="F6" s="131"/>
      <c r="G6" s="131"/>
    </row>
    <row r="7" spans="2:7" ht="12.75">
      <c r="B7" s="97" t="s">
        <v>69</v>
      </c>
      <c r="C7" s="97"/>
      <c r="D7" s="97"/>
      <c r="E7" s="97"/>
      <c r="F7" s="97"/>
      <c r="G7" s="99"/>
    </row>
    <row r="8" spans="2:7" ht="12.75">
      <c r="B8" s="131" t="s">
        <v>224</v>
      </c>
      <c r="C8" s="131"/>
      <c r="D8" s="131"/>
      <c r="E8" s="131"/>
      <c r="F8" s="131"/>
      <c r="G8" s="131"/>
    </row>
    <row r="9" spans="1:7" ht="12.75">
      <c r="A9" s="7"/>
      <c r="B9" s="121" t="s">
        <v>227</v>
      </c>
      <c r="C9" s="121"/>
      <c r="D9" s="121"/>
      <c r="E9" s="121"/>
      <c r="F9" s="121"/>
      <c r="G9" s="121"/>
    </row>
    <row r="10" spans="1:7" ht="12.75">
      <c r="A10" s="112"/>
      <c r="B10" s="112"/>
      <c r="C10" s="112"/>
      <c r="D10" s="112"/>
      <c r="E10" s="112"/>
      <c r="F10" s="112"/>
      <c r="G10" s="112"/>
    </row>
    <row r="11" spans="1:7" ht="12.75" customHeight="1">
      <c r="A11" s="138" t="s">
        <v>157</v>
      </c>
      <c r="B11" s="138"/>
      <c r="C11" s="138"/>
      <c r="D11" s="138"/>
      <c r="E11" s="138"/>
      <c r="F11" s="138"/>
      <c r="G11" s="138"/>
    </row>
    <row r="12" spans="1:7" ht="12.75" customHeight="1">
      <c r="A12" s="138" t="s">
        <v>194</v>
      </c>
      <c r="B12" s="138"/>
      <c r="C12" s="138"/>
      <c r="D12" s="138"/>
      <c r="E12" s="138"/>
      <c r="F12" s="138"/>
      <c r="G12" s="138"/>
    </row>
    <row r="13" spans="6:7" ht="22.5" customHeight="1">
      <c r="F13" s="141" t="s">
        <v>11</v>
      </c>
      <c r="G13" s="141"/>
    </row>
    <row r="14" spans="1:7" ht="12.75">
      <c r="A14" s="132" t="s">
        <v>10</v>
      </c>
      <c r="B14" s="134" t="s">
        <v>12</v>
      </c>
      <c r="C14" s="136" t="s">
        <v>13</v>
      </c>
      <c r="D14" s="134" t="s">
        <v>14</v>
      </c>
      <c r="E14" s="134" t="s">
        <v>15</v>
      </c>
      <c r="F14" s="129" t="s">
        <v>168</v>
      </c>
      <c r="G14" s="129" t="s">
        <v>195</v>
      </c>
    </row>
    <row r="15" spans="1:7" ht="12.75">
      <c r="A15" s="133"/>
      <c r="B15" s="135"/>
      <c r="C15" s="137"/>
      <c r="D15" s="135"/>
      <c r="E15" s="135"/>
      <c r="F15" s="130"/>
      <c r="G15" s="130"/>
    </row>
    <row r="16" spans="1:7" ht="12.75">
      <c r="A16" s="12" t="s">
        <v>17</v>
      </c>
      <c r="B16" s="3"/>
      <c r="C16" s="13"/>
      <c r="D16" s="3"/>
      <c r="E16" s="3"/>
      <c r="F16" s="85">
        <f>F17+F48+F69+F82+F60</f>
        <v>3499.68</v>
      </c>
      <c r="G16" s="85">
        <f>G17+G48+G69+G82+G60</f>
        <v>3544.5599999999995</v>
      </c>
    </row>
    <row r="17" spans="1:7" s="14" customFormat="1" ht="12.75">
      <c r="A17" s="63" t="s">
        <v>18</v>
      </c>
      <c r="B17" s="34" t="s">
        <v>19</v>
      </c>
      <c r="C17" s="26" t="s">
        <v>20</v>
      </c>
      <c r="D17" s="34" t="s">
        <v>21</v>
      </c>
      <c r="E17" s="34" t="s">
        <v>22</v>
      </c>
      <c r="F17" s="27">
        <f>F18+F23+F42</f>
        <v>3251.08</v>
      </c>
      <c r="G17" s="27">
        <f>G18+G23+G42</f>
        <v>3287.5599999999995</v>
      </c>
    </row>
    <row r="18" spans="1:7" s="14" customFormat="1" ht="27.75" customHeight="1">
      <c r="A18" s="43" t="s">
        <v>23</v>
      </c>
      <c r="B18" s="37" t="s">
        <v>19</v>
      </c>
      <c r="C18" s="36" t="s">
        <v>24</v>
      </c>
      <c r="D18" s="37" t="s">
        <v>21</v>
      </c>
      <c r="E18" s="37" t="s">
        <v>22</v>
      </c>
      <c r="F18" s="38">
        <f aca="true" t="shared" si="0" ref="F18:G21">F19</f>
        <v>124.8</v>
      </c>
      <c r="G18" s="38">
        <f t="shared" si="0"/>
        <v>124.8</v>
      </c>
    </row>
    <row r="19" spans="1:7" ht="15.75" customHeight="1">
      <c r="A19" s="71" t="s">
        <v>26</v>
      </c>
      <c r="B19" s="40" t="s">
        <v>19</v>
      </c>
      <c r="C19" s="39" t="s">
        <v>24</v>
      </c>
      <c r="D19" s="40" t="s">
        <v>135</v>
      </c>
      <c r="E19" s="40" t="s">
        <v>22</v>
      </c>
      <c r="F19" s="41">
        <f t="shared" si="0"/>
        <v>124.8</v>
      </c>
      <c r="G19" s="41">
        <f t="shared" si="0"/>
        <v>124.8</v>
      </c>
    </row>
    <row r="20" spans="1:7" ht="44.25" customHeight="1">
      <c r="A20" s="80" t="s">
        <v>27</v>
      </c>
      <c r="B20" s="40" t="s">
        <v>19</v>
      </c>
      <c r="C20" s="39" t="s">
        <v>24</v>
      </c>
      <c r="D20" s="40" t="s">
        <v>135</v>
      </c>
      <c r="E20" s="40">
        <v>100</v>
      </c>
      <c r="F20" s="41">
        <f t="shared" si="0"/>
        <v>124.8</v>
      </c>
      <c r="G20" s="41">
        <f t="shared" si="0"/>
        <v>124.8</v>
      </c>
    </row>
    <row r="21" spans="1:7" ht="24" customHeight="1">
      <c r="A21" s="80" t="s">
        <v>29</v>
      </c>
      <c r="B21" s="40" t="s">
        <v>19</v>
      </c>
      <c r="C21" s="39" t="s">
        <v>24</v>
      </c>
      <c r="D21" s="40" t="s">
        <v>138</v>
      </c>
      <c r="E21" s="40">
        <v>120</v>
      </c>
      <c r="F21" s="94">
        <f t="shared" si="0"/>
        <v>124.8</v>
      </c>
      <c r="G21" s="94">
        <f t="shared" si="0"/>
        <v>124.8</v>
      </c>
    </row>
    <row r="22" spans="1:7" ht="24" customHeight="1">
      <c r="A22" s="9" t="s">
        <v>136</v>
      </c>
      <c r="B22" s="40" t="s">
        <v>19</v>
      </c>
      <c r="C22" s="39" t="s">
        <v>24</v>
      </c>
      <c r="D22" s="40" t="s">
        <v>138</v>
      </c>
      <c r="E22" s="40">
        <v>122</v>
      </c>
      <c r="F22" s="96">
        <v>124.8</v>
      </c>
      <c r="G22" s="96">
        <v>124.8</v>
      </c>
    </row>
    <row r="23" spans="1:7" ht="31.5">
      <c r="A23" s="43" t="s">
        <v>32</v>
      </c>
      <c r="B23" s="37" t="s">
        <v>19</v>
      </c>
      <c r="C23" s="36" t="s">
        <v>33</v>
      </c>
      <c r="D23" s="37"/>
      <c r="E23" s="37"/>
      <c r="F23" s="95">
        <f>F24+F29</f>
        <v>3125.37</v>
      </c>
      <c r="G23" s="95">
        <f>G24+G29</f>
        <v>3161.8299999999995</v>
      </c>
    </row>
    <row r="24" spans="1:7" ht="16.5" customHeight="1">
      <c r="A24" s="45" t="s">
        <v>102</v>
      </c>
      <c r="B24" s="40" t="s">
        <v>19</v>
      </c>
      <c r="C24" s="39" t="s">
        <v>33</v>
      </c>
      <c r="D24" s="40" t="s">
        <v>103</v>
      </c>
      <c r="E24" s="40" t="s">
        <v>22</v>
      </c>
      <c r="F24" s="41">
        <f>F25</f>
        <v>720</v>
      </c>
      <c r="G24" s="41">
        <f>G25</f>
        <v>742.14</v>
      </c>
    </row>
    <row r="25" spans="1:7" ht="33.75">
      <c r="A25" s="42" t="s">
        <v>27</v>
      </c>
      <c r="B25" s="40" t="s">
        <v>19</v>
      </c>
      <c r="C25" s="39" t="s">
        <v>33</v>
      </c>
      <c r="D25" s="40" t="s">
        <v>92</v>
      </c>
      <c r="E25" s="40" t="s">
        <v>28</v>
      </c>
      <c r="F25" s="41">
        <f>F26</f>
        <v>720</v>
      </c>
      <c r="G25" s="41">
        <f>G26</f>
        <v>742.14</v>
      </c>
    </row>
    <row r="26" spans="1:7" ht="12.75">
      <c r="A26" s="42" t="s">
        <v>29</v>
      </c>
      <c r="B26" s="40" t="s">
        <v>19</v>
      </c>
      <c r="C26" s="39" t="s">
        <v>33</v>
      </c>
      <c r="D26" s="40" t="s">
        <v>92</v>
      </c>
      <c r="E26" s="40" t="s">
        <v>30</v>
      </c>
      <c r="F26" s="41">
        <f>F27+F28</f>
        <v>720</v>
      </c>
      <c r="G26" s="41">
        <f>G27+G28</f>
        <v>742.14</v>
      </c>
    </row>
    <row r="27" spans="1:7" ht="12.75">
      <c r="A27" s="44" t="s">
        <v>99</v>
      </c>
      <c r="B27" s="40" t="s">
        <v>19</v>
      </c>
      <c r="C27" s="39" t="s">
        <v>33</v>
      </c>
      <c r="D27" s="40" t="s">
        <v>92</v>
      </c>
      <c r="E27" s="40" t="s">
        <v>31</v>
      </c>
      <c r="F27" s="41">
        <v>553</v>
      </c>
      <c r="G27" s="41">
        <v>570</v>
      </c>
    </row>
    <row r="28" spans="1:7" ht="22.5">
      <c r="A28" s="44" t="s">
        <v>100</v>
      </c>
      <c r="B28" s="40" t="s">
        <v>19</v>
      </c>
      <c r="C28" s="39" t="s">
        <v>33</v>
      </c>
      <c r="D28" s="40" t="s">
        <v>92</v>
      </c>
      <c r="E28" s="40">
        <v>129</v>
      </c>
      <c r="F28" s="41">
        <v>167</v>
      </c>
      <c r="G28" s="41">
        <v>172.14</v>
      </c>
    </row>
    <row r="29" spans="1:7" ht="21">
      <c r="A29" s="43" t="s">
        <v>25</v>
      </c>
      <c r="B29" s="37" t="s">
        <v>19</v>
      </c>
      <c r="C29" s="36" t="s">
        <v>33</v>
      </c>
      <c r="D29" s="37" t="s">
        <v>104</v>
      </c>
      <c r="E29" s="37" t="s">
        <v>22</v>
      </c>
      <c r="F29" s="38">
        <f>F30+F34+F38</f>
        <v>2405.37</v>
      </c>
      <c r="G29" s="38">
        <f>G30+G34+G38</f>
        <v>2419.6899999999996</v>
      </c>
    </row>
    <row r="30" spans="1:7" ht="33.75">
      <c r="A30" s="42" t="s">
        <v>27</v>
      </c>
      <c r="B30" s="40" t="s">
        <v>19</v>
      </c>
      <c r="C30" s="39" t="s">
        <v>33</v>
      </c>
      <c r="D30" s="40" t="s">
        <v>93</v>
      </c>
      <c r="E30" s="40" t="s">
        <v>28</v>
      </c>
      <c r="F30" s="41">
        <f>F31</f>
        <v>2068.87</v>
      </c>
      <c r="G30" s="41">
        <f>G31</f>
        <v>2077.99</v>
      </c>
    </row>
    <row r="31" spans="1:7" ht="12.75">
      <c r="A31" s="42" t="s">
        <v>29</v>
      </c>
      <c r="B31" s="40" t="s">
        <v>19</v>
      </c>
      <c r="C31" s="39" t="s">
        <v>33</v>
      </c>
      <c r="D31" s="40" t="s">
        <v>93</v>
      </c>
      <c r="E31" s="40" t="s">
        <v>30</v>
      </c>
      <c r="F31" s="41">
        <f>F32+F33</f>
        <v>2068.87</v>
      </c>
      <c r="G31" s="41">
        <f>G32+G33</f>
        <v>2077.99</v>
      </c>
    </row>
    <row r="32" spans="1:7" ht="12.75">
      <c r="A32" s="44" t="s">
        <v>99</v>
      </c>
      <c r="B32" s="40" t="s">
        <v>19</v>
      </c>
      <c r="C32" s="39" t="s">
        <v>33</v>
      </c>
      <c r="D32" s="40" t="s">
        <v>93</v>
      </c>
      <c r="E32" s="40" t="s">
        <v>31</v>
      </c>
      <c r="F32" s="41">
        <v>1589</v>
      </c>
      <c r="G32" s="41">
        <v>1596</v>
      </c>
    </row>
    <row r="33" spans="1:7" ht="22.5">
      <c r="A33" s="44" t="s">
        <v>100</v>
      </c>
      <c r="B33" s="40" t="s">
        <v>19</v>
      </c>
      <c r="C33" s="39" t="s">
        <v>33</v>
      </c>
      <c r="D33" s="40" t="s">
        <v>93</v>
      </c>
      <c r="E33" s="40">
        <v>129</v>
      </c>
      <c r="F33" s="41">
        <v>479.87</v>
      </c>
      <c r="G33" s="41">
        <v>481.99</v>
      </c>
    </row>
    <row r="34" spans="1:7" ht="22.5">
      <c r="A34" s="42" t="s">
        <v>101</v>
      </c>
      <c r="B34" s="40" t="s">
        <v>19</v>
      </c>
      <c r="C34" s="39" t="s">
        <v>33</v>
      </c>
      <c r="D34" s="40" t="s">
        <v>94</v>
      </c>
      <c r="E34" s="40" t="s">
        <v>35</v>
      </c>
      <c r="F34" s="41">
        <f>F37+F36</f>
        <v>303</v>
      </c>
      <c r="G34" s="41">
        <f>G37+G36</f>
        <v>305.5</v>
      </c>
    </row>
    <row r="35" spans="1:7" ht="22.5">
      <c r="A35" s="68" t="s">
        <v>87</v>
      </c>
      <c r="B35" s="40" t="s">
        <v>19</v>
      </c>
      <c r="C35" s="39" t="s">
        <v>33</v>
      </c>
      <c r="D35" s="40" t="s">
        <v>94</v>
      </c>
      <c r="E35" s="40" t="s">
        <v>36</v>
      </c>
      <c r="F35" s="41">
        <f>F36+F37</f>
        <v>303</v>
      </c>
      <c r="G35" s="41">
        <f>G36+G37</f>
        <v>305.5</v>
      </c>
    </row>
    <row r="36" spans="1:7" ht="12.75">
      <c r="A36" s="77" t="s">
        <v>167</v>
      </c>
      <c r="B36" s="40" t="s">
        <v>19</v>
      </c>
      <c r="C36" s="39" t="s">
        <v>33</v>
      </c>
      <c r="D36" s="40" t="s">
        <v>94</v>
      </c>
      <c r="E36" s="40">
        <v>242</v>
      </c>
      <c r="F36" s="41">
        <v>62</v>
      </c>
      <c r="G36" s="41">
        <v>62.5</v>
      </c>
    </row>
    <row r="37" spans="1:7" ht="22.5">
      <c r="A37" s="77" t="s">
        <v>86</v>
      </c>
      <c r="B37" s="40" t="s">
        <v>19</v>
      </c>
      <c r="C37" s="39" t="s">
        <v>33</v>
      </c>
      <c r="D37" s="40" t="s">
        <v>94</v>
      </c>
      <c r="E37" s="40" t="s">
        <v>37</v>
      </c>
      <c r="F37" s="41">
        <v>241</v>
      </c>
      <c r="G37" s="41">
        <v>243</v>
      </c>
    </row>
    <row r="38" spans="1:7" ht="12.75">
      <c r="A38" s="42" t="s">
        <v>38</v>
      </c>
      <c r="B38" s="40" t="s">
        <v>19</v>
      </c>
      <c r="C38" s="39" t="s">
        <v>33</v>
      </c>
      <c r="D38" s="40" t="s">
        <v>94</v>
      </c>
      <c r="E38" s="40" t="s">
        <v>39</v>
      </c>
      <c r="F38" s="41">
        <f>F39</f>
        <v>33.5</v>
      </c>
      <c r="G38" s="41">
        <f>G39</f>
        <v>36.2</v>
      </c>
    </row>
    <row r="39" spans="1:7" ht="12.75">
      <c r="A39" s="77" t="s">
        <v>105</v>
      </c>
      <c r="B39" s="40" t="s">
        <v>19</v>
      </c>
      <c r="C39" s="39" t="s">
        <v>33</v>
      </c>
      <c r="D39" s="40" t="s">
        <v>94</v>
      </c>
      <c r="E39" s="40" t="s">
        <v>40</v>
      </c>
      <c r="F39" s="41">
        <f>F40+F41</f>
        <v>33.5</v>
      </c>
      <c r="G39" s="41">
        <f>G40+G41</f>
        <v>36.2</v>
      </c>
    </row>
    <row r="40" spans="1:7" ht="12.75">
      <c r="A40" s="42" t="s">
        <v>41</v>
      </c>
      <c r="B40" s="40" t="s">
        <v>19</v>
      </c>
      <c r="C40" s="39" t="s">
        <v>33</v>
      </c>
      <c r="D40" s="40" t="s">
        <v>94</v>
      </c>
      <c r="E40" s="40" t="s">
        <v>42</v>
      </c>
      <c r="F40" s="41">
        <v>30</v>
      </c>
      <c r="G40" s="41">
        <v>32</v>
      </c>
    </row>
    <row r="41" spans="1:7" ht="12.75">
      <c r="A41" s="77" t="s">
        <v>199</v>
      </c>
      <c r="B41" s="40" t="s">
        <v>55</v>
      </c>
      <c r="C41" s="39" t="s">
        <v>33</v>
      </c>
      <c r="D41" s="40" t="s">
        <v>94</v>
      </c>
      <c r="E41" s="40">
        <v>853</v>
      </c>
      <c r="F41" s="41">
        <v>3.5</v>
      </c>
      <c r="G41" s="41">
        <v>4.2</v>
      </c>
    </row>
    <row r="42" spans="1:7" ht="12.75">
      <c r="A42" s="69" t="s">
        <v>131</v>
      </c>
      <c r="B42" s="40" t="s">
        <v>19</v>
      </c>
      <c r="C42" s="36" t="s">
        <v>65</v>
      </c>
      <c r="D42" s="37"/>
      <c r="E42" s="37"/>
      <c r="F42" s="38">
        <f aca="true" t="shared" si="1" ref="F42:G46">F43</f>
        <v>0.91</v>
      </c>
      <c r="G42" s="38">
        <f t="shared" si="1"/>
        <v>0.93</v>
      </c>
    </row>
    <row r="43" spans="1:7" ht="12.75">
      <c r="A43" s="68" t="s">
        <v>132</v>
      </c>
      <c r="B43" s="40" t="s">
        <v>19</v>
      </c>
      <c r="C43" s="39" t="s">
        <v>65</v>
      </c>
      <c r="D43" s="58" t="s">
        <v>95</v>
      </c>
      <c r="E43" s="40"/>
      <c r="F43" s="41">
        <f t="shared" si="1"/>
        <v>0.91</v>
      </c>
      <c r="G43" s="41">
        <f t="shared" si="1"/>
        <v>0.93</v>
      </c>
    </row>
    <row r="44" spans="1:7" ht="12.75">
      <c r="A44" s="70" t="s">
        <v>133</v>
      </c>
      <c r="B44" s="40" t="s">
        <v>19</v>
      </c>
      <c r="C44" s="39" t="s">
        <v>65</v>
      </c>
      <c r="D44" s="55" t="s">
        <v>95</v>
      </c>
      <c r="E44" s="40"/>
      <c r="F44" s="41">
        <f t="shared" si="1"/>
        <v>0.91</v>
      </c>
      <c r="G44" s="41">
        <f t="shared" si="1"/>
        <v>0.93</v>
      </c>
    </row>
    <row r="45" spans="1:7" ht="18" customHeight="1">
      <c r="A45" s="70" t="s">
        <v>34</v>
      </c>
      <c r="B45" s="40" t="s">
        <v>19</v>
      </c>
      <c r="C45" s="46" t="s">
        <v>65</v>
      </c>
      <c r="D45" s="55" t="s">
        <v>95</v>
      </c>
      <c r="E45" s="47">
        <v>200</v>
      </c>
      <c r="F45" s="48">
        <f t="shared" si="1"/>
        <v>0.91</v>
      </c>
      <c r="G45" s="48">
        <f t="shared" si="1"/>
        <v>0.93</v>
      </c>
    </row>
    <row r="46" spans="1:7" ht="25.5" customHeight="1">
      <c r="A46" s="52" t="s">
        <v>87</v>
      </c>
      <c r="B46" s="40" t="s">
        <v>19</v>
      </c>
      <c r="C46" s="49" t="s">
        <v>65</v>
      </c>
      <c r="D46" s="55" t="s">
        <v>95</v>
      </c>
      <c r="E46" s="50">
        <v>240</v>
      </c>
      <c r="F46" s="51">
        <f t="shared" si="1"/>
        <v>0.91</v>
      </c>
      <c r="G46" s="51">
        <f t="shared" si="1"/>
        <v>0.93</v>
      </c>
    </row>
    <row r="47" spans="1:7" ht="23.25" customHeight="1">
      <c r="A47" s="53" t="s">
        <v>86</v>
      </c>
      <c r="B47" s="40" t="s">
        <v>19</v>
      </c>
      <c r="C47" s="49" t="s">
        <v>65</v>
      </c>
      <c r="D47" s="55" t="s">
        <v>95</v>
      </c>
      <c r="E47" s="50">
        <v>244</v>
      </c>
      <c r="F47" s="51">
        <v>0.91</v>
      </c>
      <c r="G47" s="51">
        <v>0.93</v>
      </c>
    </row>
    <row r="48" spans="1:7" ht="12.75">
      <c r="A48" s="54" t="s">
        <v>43</v>
      </c>
      <c r="B48" s="46" t="s">
        <v>44</v>
      </c>
      <c r="C48" s="46"/>
      <c r="D48" s="58"/>
      <c r="E48" s="47"/>
      <c r="F48" s="48">
        <f aca="true" t="shared" si="2" ref="F48:G50">F49</f>
        <v>159.60000000000002</v>
      </c>
      <c r="G48" s="48">
        <f t="shared" si="2"/>
        <v>161.5</v>
      </c>
    </row>
    <row r="49" spans="1:7" ht="12.75">
      <c r="A49" s="54" t="s">
        <v>106</v>
      </c>
      <c r="B49" s="46" t="s">
        <v>44</v>
      </c>
      <c r="C49" s="46" t="s">
        <v>24</v>
      </c>
      <c r="D49" s="59"/>
      <c r="E49" s="46"/>
      <c r="F49" s="48">
        <f t="shared" si="2"/>
        <v>159.60000000000002</v>
      </c>
      <c r="G49" s="48">
        <f t="shared" si="2"/>
        <v>161.5</v>
      </c>
    </row>
    <row r="50" spans="1:7" ht="12.75">
      <c r="A50" s="54" t="s">
        <v>107</v>
      </c>
      <c r="B50" s="46" t="s">
        <v>44</v>
      </c>
      <c r="C50" s="46" t="s">
        <v>24</v>
      </c>
      <c r="D50" s="60" t="s">
        <v>108</v>
      </c>
      <c r="E50" s="47"/>
      <c r="F50" s="48">
        <f t="shared" si="2"/>
        <v>159.60000000000002</v>
      </c>
      <c r="G50" s="48">
        <f t="shared" si="2"/>
        <v>161.5</v>
      </c>
    </row>
    <row r="51" spans="1:7" ht="22.5">
      <c r="A51" s="78" t="s">
        <v>109</v>
      </c>
      <c r="B51" s="49" t="s">
        <v>44</v>
      </c>
      <c r="C51" s="49" t="s">
        <v>24</v>
      </c>
      <c r="D51" s="57" t="s">
        <v>96</v>
      </c>
      <c r="E51" s="50"/>
      <c r="F51" s="51">
        <f>F52+F57</f>
        <v>159.60000000000002</v>
      </c>
      <c r="G51" s="51">
        <f>G52+G57</f>
        <v>161.5</v>
      </c>
    </row>
    <row r="52" spans="1:7" ht="21" customHeight="1">
      <c r="A52" s="53" t="s">
        <v>27</v>
      </c>
      <c r="B52" s="49" t="s">
        <v>44</v>
      </c>
      <c r="C52" s="49" t="s">
        <v>24</v>
      </c>
      <c r="D52" s="57" t="s">
        <v>96</v>
      </c>
      <c r="E52" s="50" t="s">
        <v>28</v>
      </c>
      <c r="F52" s="51">
        <f>F53</f>
        <v>133.96</v>
      </c>
      <c r="G52" s="51">
        <f>G53</f>
        <v>133.96</v>
      </c>
    </row>
    <row r="53" spans="1:7" ht="23.25" customHeight="1">
      <c r="A53" s="53" t="s">
        <v>163</v>
      </c>
      <c r="B53" s="49" t="s">
        <v>44</v>
      </c>
      <c r="C53" s="49" t="s">
        <v>24</v>
      </c>
      <c r="D53" s="57" t="s">
        <v>96</v>
      </c>
      <c r="E53" s="50">
        <v>110</v>
      </c>
      <c r="F53" s="51">
        <f>F54</f>
        <v>133.96</v>
      </c>
      <c r="G53" s="51">
        <f>G54</f>
        <v>133.96</v>
      </c>
    </row>
    <row r="54" spans="1:7" ht="15.75" customHeight="1">
      <c r="A54" s="61" t="s">
        <v>164</v>
      </c>
      <c r="B54" s="49" t="s">
        <v>44</v>
      </c>
      <c r="C54" s="49" t="s">
        <v>24</v>
      </c>
      <c r="D54" s="57" t="s">
        <v>96</v>
      </c>
      <c r="E54" s="50">
        <v>111</v>
      </c>
      <c r="F54" s="51">
        <f>F55+F56</f>
        <v>133.96</v>
      </c>
      <c r="G54" s="51">
        <f>G55+G56</f>
        <v>133.96</v>
      </c>
    </row>
    <row r="55" spans="1:7" ht="15" customHeight="1">
      <c r="A55" s="79" t="s">
        <v>110</v>
      </c>
      <c r="B55" s="49" t="s">
        <v>44</v>
      </c>
      <c r="C55" s="49" t="s">
        <v>24</v>
      </c>
      <c r="D55" s="57" t="s">
        <v>96</v>
      </c>
      <c r="E55" s="50">
        <v>112</v>
      </c>
      <c r="F55" s="51">
        <v>102.9</v>
      </c>
      <c r="G55" s="51">
        <v>102.9</v>
      </c>
    </row>
    <row r="56" spans="1:7" ht="22.5">
      <c r="A56" s="62" t="s">
        <v>111</v>
      </c>
      <c r="B56" s="49" t="s">
        <v>44</v>
      </c>
      <c r="C56" s="49" t="s">
        <v>24</v>
      </c>
      <c r="D56" s="57" t="s">
        <v>96</v>
      </c>
      <c r="E56" s="50">
        <v>119</v>
      </c>
      <c r="F56" s="51">
        <v>31.06</v>
      </c>
      <c r="G56" s="51">
        <v>31.06</v>
      </c>
    </row>
    <row r="57" spans="1:7" ht="15.75" customHeight="1">
      <c r="A57" s="53" t="s">
        <v>101</v>
      </c>
      <c r="B57" s="57" t="s">
        <v>44</v>
      </c>
      <c r="C57" s="57" t="s">
        <v>24</v>
      </c>
      <c r="D57" s="57" t="s">
        <v>96</v>
      </c>
      <c r="E57" s="50">
        <v>200</v>
      </c>
      <c r="F57" s="51">
        <f>F58</f>
        <v>25.64</v>
      </c>
      <c r="G57" s="51">
        <f>G58</f>
        <v>27.54</v>
      </c>
    </row>
    <row r="58" spans="1:7" ht="22.5">
      <c r="A58" s="75" t="s">
        <v>87</v>
      </c>
      <c r="B58" s="57" t="s">
        <v>44</v>
      </c>
      <c r="C58" s="57" t="s">
        <v>24</v>
      </c>
      <c r="D58" s="57" t="s">
        <v>96</v>
      </c>
      <c r="E58" s="55" t="s">
        <v>36</v>
      </c>
      <c r="F58" s="56">
        <f>F59</f>
        <v>25.64</v>
      </c>
      <c r="G58" s="56">
        <v>27.54</v>
      </c>
    </row>
    <row r="59" spans="1:7" ht="25.5" customHeight="1">
      <c r="A59" s="79" t="s">
        <v>86</v>
      </c>
      <c r="B59" s="49" t="s">
        <v>44</v>
      </c>
      <c r="C59" s="49" t="s">
        <v>24</v>
      </c>
      <c r="D59" s="57" t="s">
        <v>96</v>
      </c>
      <c r="E59" s="50" t="s">
        <v>37</v>
      </c>
      <c r="F59" s="51">
        <v>25.64</v>
      </c>
      <c r="G59" s="51">
        <v>27.54</v>
      </c>
    </row>
    <row r="60" spans="1:7" ht="25.5" customHeight="1">
      <c r="A60" s="102" t="s">
        <v>188</v>
      </c>
      <c r="B60" s="46" t="s">
        <v>24</v>
      </c>
      <c r="C60" s="46" t="s">
        <v>186</v>
      </c>
      <c r="D60" s="59" t="s">
        <v>187</v>
      </c>
      <c r="E60" s="49"/>
      <c r="F60" s="48">
        <f>F61+F65</f>
        <v>17</v>
      </c>
      <c r="G60" s="48">
        <f>G61+G65</f>
        <v>18.5</v>
      </c>
    </row>
    <row r="61" spans="1:7" ht="25.5" customHeight="1">
      <c r="A61" s="70" t="s">
        <v>34</v>
      </c>
      <c r="B61" s="46" t="s">
        <v>24</v>
      </c>
      <c r="C61" s="46" t="s">
        <v>186</v>
      </c>
      <c r="D61" s="57" t="s">
        <v>187</v>
      </c>
      <c r="E61" s="49" t="s">
        <v>35</v>
      </c>
      <c r="F61" s="51">
        <f aca="true" t="shared" si="3" ref="F61:G63">F62</f>
        <v>16</v>
      </c>
      <c r="G61" s="51">
        <f t="shared" si="3"/>
        <v>17</v>
      </c>
    </row>
    <row r="62" spans="1:7" ht="25.5" customHeight="1">
      <c r="A62" s="52" t="s">
        <v>87</v>
      </c>
      <c r="B62" s="49" t="s">
        <v>24</v>
      </c>
      <c r="C62" s="49" t="s">
        <v>186</v>
      </c>
      <c r="D62" s="57" t="s">
        <v>187</v>
      </c>
      <c r="E62" s="49" t="s">
        <v>36</v>
      </c>
      <c r="F62" s="51">
        <f t="shared" si="3"/>
        <v>16</v>
      </c>
      <c r="G62" s="51">
        <f t="shared" si="3"/>
        <v>17</v>
      </c>
    </row>
    <row r="63" spans="1:7" ht="25.5" customHeight="1">
      <c r="A63" s="53" t="s">
        <v>86</v>
      </c>
      <c r="B63" s="46" t="s">
        <v>24</v>
      </c>
      <c r="C63" s="46" t="s">
        <v>186</v>
      </c>
      <c r="D63" s="57" t="s">
        <v>187</v>
      </c>
      <c r="E63" s="49" t="s">
        <v>37</v>
      </c>
      <c r="F63" s="51">
        <f t="shared" si="3"/>
        <v>16</v>
      </c>
      <c r="G63" s="51">
        <f t="shared" si="3"/>
        <v>17</v>
      </c>
    </row>
    <row r="64" spans="1:7" ht="25.5" customHeight="1">
      <c r="A64" s="54" t="s">
        <v>190</v>
      </c>
      <c r="B64" s="46" t="s">
        <v>24</v>
      </c>
      <c r="C64" s="46" t="s">
        <v>186</v>
      </c>
      <c r="D64" s="57" t="s">
        <v>189</v>
      </c>
      <c r="E64" s="49"/>
      <c r="F64" s="51">
        <v>16</v>
      </c>
      <c r="G64" s="51">
        <v>17</v>
      </c>
    </row>
    <row r="65" spans="1:7" ht="25.5" customHeight="1">
      <c r="A65" s="70" t="s">
        <v>34</v>
      </c>
      <c r="B65" s="49" t="s">
        <v>24</v>
      </c>
      <c r="C65" s="49" t="s">
        <v>186</v>
      </c>
      <c r="D65" s="57" t="s">
        <v>189</v>
      </c>
      <c r="E65" s="49" t="s">
        <v>35</v>
      </c>
      <c r="F65" s="51">
        <f aca="true" t="shared" si="4" ref="F65:G67">F66</f>
        <v>1</v>
      </c>
      <c r="G65" s="51">
        <f t="shared" si="4"/>
        <v>1.5</v>
      </c>
    </row>
    <row r="66" spans="1:7" ht="25.5" customHeight="1">
      <c r="A66" s="52" t="s">
        <v>87</v>
      </c>
      <c r="B66" s="46" t="s">
        <v>24</v>
      </c>
      <c r="C66" s="46" t="s">
        <v>186</v>
      </c>
      <c r="D66" s="57" t="s">
        <v>189</v>
      </c>
      <c r="E66" s="49" t="s">
        <v>36</v>
      </c>
      <c r="F66" s="51">
        <f t="shared" si="4"/>
        <v>1</v>
      </c>
      <c r="G66" s="51">
        <f t="shared" si="4"/>
        <v>1.5</v>
      </c>
    </row>
    <row r="67" spans="1:7" ht="25.5" customHeight="1">
      <c r="A67" s="53" t="s">
        <v>86</v>
      </c>
      <c r="B67" s="46" t="s">
        <v>24</v>
      </c>
      <c r="C67" s="46" t="s">
        <v>186</v>
      </c>
      <c r="D67" s="57" t="s">
        <v>189</v>
      </c>
      <c r="E67" s="49" t="s">
        <v>37</v>
      </c>
      <c r="F67" s="51">
        <f t="shared" si="4"/>
        <v>1</v>
      </c>
      <c r="G67" s="51">
        <f t="shared" si="4"/>
        <v>1.5</v>
      </c>
    </row>
    <row r="68" spans="1:7" ht="12.75">
      <c r="A68" s="76" t="s">
        <v>45</v>
      </c>
      <c r="B68" s="49"/>
      <c r="C68" s="17"/>
      <c r="D68" s="18"/>
      <c r="E68" s="18">
        <v>1</v>
      </c>
      <c r="F68" s="51">
        <v>1</v>
      </c>
      <c r="G68" s="51">
        <v>1.5</v>
      </c>
    </row>
    <row r="69" spans="1:7" ht="12.75">
      <c r="A69" s="76" t="s">
        <v>47</v>
      </c>
      <c r="B69" s="15" t="s">
        <v>46</v>
      </c>
      <c r="C69" s="15" t="s">
        <v>24</v>
      </c>
      <c r="D69" s="34" t="s">
        <v>125</v>
      </c>
      <c r="E69" s="18"/>
      <c r="F69" s="30">
        <f>F70</f>
        <v>23</v>
      </c>
      <c r="G69" s="30">
        <f>G70</f>
        <v>26</v>
      </c>
    </row>
    <row r="70" spans="1:7" ht="21">
      <c r="A70" s="12" t="s">
        <v>126</v>
      </c>
      <c r="B70" s="15" t="s">
        <v>46</v>
      </c>
      <c r="C70" s="17" t="s">
        <v>24</v>
      </c>
      <c r="D70" s="18" t="s">
        <v>127</v>
      </c>
      <c r="E70" s="18"/>
      <c r="F70" s="30">
        <f>F74+F78+F79</f>
        <v>23</v>
      </c>
      <c r="G70" s="30">
        <f>G74+G78+G79</f>
        <v>26</v>
      </c>
    </row>
    <row r="71" spans="1:7" ht="12.75">
      <c r="A71" s="19" t="s">
        <v>34</v>
      </c>
      <c r="B71" s="17" t="s">
        <v>46</v>
      </c>
      <c r="C71" s="17" t="s">
        <v>24</v>
      </c>
      <c r="D71" s="18" t="s">
        <v>127</v>
      </c>
      <c r="E71" s="18" t="s">
        <v>35</v>
      </c>
      <c r="F71" s="29">
        <f aca="true" t="shared" si="5" ref="F71:G73">F72</f>
        <v>8</v>
      </c>
      <c r="G71" s="29">
        <f t="shared" si="5"/>
        <v>9</v>
      </c>
    </row>
    <row r="72" spans="1:7" ht="22.5">
      <c r="A72" s="19" t="s">
        <v>89</v>
      </c>
      <c r="B72" s="17" t="s">
        <v>46</v>
      </c>
      <c r="C72" s="17" t="s">
        <v>24</v>
      </c>
      <c r="D72" s="18" t="s">
        <v>127</v>
      </c>
      <c r="E72" s="18" t="s">
        <v>36</v>
      </c>
      <c r="F72" s="29">
        <f t="shared" si="5"/>
        <v>8</v>
      </c>
      <c r="G72" s="29">
        <f t="shared" si="5"/>
        <v>9</v>
      </c>
    </row>
    <row r="73" spans="1:7" ht="22.5">
      <c r="A73" s="19" t="s">
        <v>88</v>
      </c>
      <c r="B73" s="17" t="s">
        <v>46</v>
      </c>
      <c r="C73" s="17" t="s">
        <v>24</v>
      </c>
      <c r="D73" s="18" t="s">
        <v>127</v>
      </c>
      <c r="E73" s="18" t="s">
        <v>37</v>
      </c>
      <c r="F73" s="29">
        <f t="shared" si="5"/>
        <v>8</v>
      </c>
      <c r="G73" s="29">
        <f t="shared" si="5"/>
        <v>9</v>
      </c>
    </row>
    <row r="74" spans="1:7" ht="12.75">
      <c r="A74" s="16" t="s">
        <v>128</v>
      </c>
      <c r="B74" s="17" t="s">
        <v>46</v>
      </c>
      <c r="C74" s="17" t="s">
        <v>24</v>
      </c>
      <c r="D74" s="26" t="s">
        <v>97</v>
      </c>
      <c r="E74" s="18"/>
      <c r="F74" s="28">
        <v>8</v>
      </c>
      <c r="G74" s="28">
        <v>9</v>
      </c>
    </row>
    <row r="75" spans="1:7" ht="12.75">
      <c r="A75" s="19" t="s">
        <v>34</v>
      </c>
      <c r="B75" s="17" t="s">
        <v>46</v>
      </c>
      <c r="C75" s="17" t="s">
        <v>24</v>
      </c>
      <c r="D75" s="17" t="s">
        <v>97</v>
      </c>
      <c r="E75" s="18">
        <v>200</v>
      </c>
      <c r="F75" s="29">
        <f aca="true" t="shared" si="6" ref="F75:G77">F76</f>
        <v>4</v>
      </c>
      <c r="G75" s="29">
        <f t="shared" si="6"/>
        <v>5</v>
      </c>
    </row>
    <row r="76" spans="1:7" ht="22.5">
      <c r="A76" s="19" t="s">
        <v>89</v>
      </c>
      <c r="B76" s="17" t="s">
        <v>46</v>
      </c>
      <c r="C76" s="17" t="s">
        <v>24</v>
      </c>
      <c r="D76" s="17" t="s">
        <v>97</v>
      </c>
      <c r="E76" s="18">
        <v>240</v>
      </c>
      <c r="F76" s="29">
        <f t="shared" si="6"/>
        <v>4</v>
      </c>
      <c r="G76" s="29">
        <f t="shared" si="6"/>
        <v>5</v>
      </c>
    </row>
    <row r="77" spans="1:7" ht="22.5">
      <c r="A77" s="19" t="s">
        <v>88</v>
      </c>
      <c r="B77" s="17" t="s">
        <v>46</v>
      </c>
      <c r="C77" s="17" t="s">
        <v>24</v>
      </c>
      <c r="D77" s="17" t="s">
        <v>97</v>
      </c>
      <c r="E77" s="18">
        <v>244</v>
      </c>
      <c r="F77" s="29">
        <f t="shared" si="6"/>
        <v>4</v>
      </c>
      <c r="G77" s="29">
        <f t="shared" si="6"/>
        <v>5</v>
      </c>
    </row>
    <row r="78" spans="1:7" ht="12.75">
      <c r="A78" s="16" t="s">
        <v>129</v>
      </c>
      <c r="B78" s="17" t="s">
        <v>46</v>
      </c>
      <c r="C78" s="17" t="s">
        <v>24</v>
      </c>
      <c r="D78" s="26" t="s">
        <v>98</v>
      </c>
      <c r="E78" s="18"/>
      <c r="F78" s="28">
        <v>4</v>
      </c>
      <c r="G78" s="28">
        <v>5</v>
      </c>
    </row>
    <row r="79" spans="1:7" ht="12.75">
      <c r="A79" s="19" t="s">
        <v>34</v>
      </c>
      <c r="B79" s="17" t="s">
        <v>46</v>
      </c>
      <c r="C79" s="17" t="s">
        <v>24</v>
      </c>
      <c r="D79" s="17" t="s">
        <v>98</v>
      </c>
      <c r="E79" s="18">
        <v>200</v>
      </c>
      <c r="F79" s="29">
        <f>F80</f>
        <v>11</v>
      </c>
      <c r="G79" s="29">
        <f>G80</f>
        <v>12</v>
      </c>
    </row>
    <row r="80" spans="1:7" ht="22.5">
      <c r="A80" s="19" t="s">
        <v>89</v>
      </c>
      <c r="B80" s="17" t="s">
        <v>46</v>
      </c>
      <c r="C80" s="17" t="s">
        <v>24</v>
      </c>
      <c r="D80" s="17" t="s">
        <v>98</v>
      </c>
      <c r="E80" s="18">
        <v>240</v>
      </c>
      <c r="F80" s="29">
        <f>F81</f>
        <v>11</v>
      </c>
      <c r="G80" s="29">
        <f>G81</f>
        <v>12</v>
      </c>
    </row>
    <row r="81" spans="1:7" ht="22.5">
      <c r="A81" s="19" t="s">
        <v>88</v>
      </c>
      <c r="B81" s="17" t="s">
        <v>46</v>
      </c>
      <c r="C81" s="17" t="s">
        <v>24</v>
      </c>
      <c r="D81" s="17" t="s">
        <v>98</v>
      </c>
      <c r="E81" s="18">
        <v>244</v>
      </c>
      <c r="F81" s="29">
        <v>11</v>
      </c>
      <c r="G81" s="29">
        <v>12</v>
      </c>
    </row>
    <row r="82" spans="1:7" ht="12.75">
      <c r="A82" s="16" t="s">
        <v>196</v>
      </c>
      <c r="B82" s="17" t="s">
        <v>197</v>
      </c>
      <c r="C82" s="17" t="s">
        <v>19</v>
      </c>
      <c r="D82" s="26" t="s">
        <v>134</v>
      </c>
      <c r="E82" s="18"/>
      <c r="F82" s="28">
        <f>F83</f>
        <v>49</v>
      </c>
      <c r="G82" s="28">
        <f>G83</f>
        <v>51</v>
      </c>
    </row>
    <row r="83" spans="1:7" ht="12.75">
      <c r="A83" s="19" t="s">
        <v>198</v>
      </c>
      <c r="B83" s="17" t="s">
        <v>197</v>
      </c>
      <c r="C83" s="17" t="s">
        <v>19</v>
      </c>
      <c r="D83" s="17" t="s">
        <v>134</v>
      </c>
      <c r="E83" s="18">
        <v>200</v>
      </c>
      <c r="F83" s="28">
        <f>F84</f>
        <v>49</v>
      </c>
      <c r="G83" s="28">
        <f>G84</f>
        <v>51</v>
      </c>
    </row>
    <row r="84" spans="1:7" ht="22.5">
      <c r="A84" s="19" t="s">
        <v>89</v>
      </c>
      <c r="B84" s="17" t="s">
        <v>197</v>
      </c>
      <c r="C84" s="17" t="s">
        <v>19</v>
      </c>
      <c r="D84" s="17" t="s">
        <v>134</v>
      </c>
      <c r="E84" s="18">
        <v>240</v>
      </c>
      <c r="F84" s="28">
        <v>49</v>
      </c>
      <c r="G84" s="28">
        <v>51</v>
      </c>
    </row>
    <row r="85" spans="1:7" ht="22.5">
      <c r="A85" s="19" t="s">
        <v>88</v>
      </c>
      <c r="B85" s="17" t="s">
        <v>197</v>
      </c>
      <c r="C85" s="17" t="s">
        <v>19</v>
      </c>
      <c r="D85" s="17" t="s">
        <v>134</v>
      </c>
      <c r="E85" s="18">
        <v>244</v>
      </c>
      <c r="F85" s="33">
        <v>49</v>
      </c>
      <c r="G85" s="33">
        <v>51</v>
      </c>
    </row>
    <row r="86" ht="12.75">
      <c r="B86" s="18">
        <v>10</v>
      </c>
    </row>
  </sheetData>
  <sheetProtection/>
  <mergeCells count="17">
    <mergeCell ref="B1:G1"/>
    <mergeCell ref="B2:G2"/>
    <mergeCell ref="B6:G6"/>
    <mergeCell ref="B8:G8"/>
    <mergeCell ref="B9:G9"/>
    <mergeCell ref="A11:G11"/>
    <mergeCell ref="B5:G5"/>
    <mergeCell ref="A10:G10"/>
    <mergeCell ref="A12:G12"/>
    <mergeCell ref="F13:G13"/>
    <mergeCell ref="A14:A15"/>
    <mergeCell ref="B14:B15"/>
    <mergeCell ref="C14:C15"/>
    <mergeCell ref="D14:D15"/>
    <mergeCell ref="E14:E15"/>
    <mergeCell ref="F14:F15"/>
    <mergeCell ref="G14:G15"/>
  </mergeCells>
  <printOptions/>
  <pageMargins left="0.25" right="0.25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26">
      <selection activeCell="J8" sqref="J8"/>
    </sheetView>
  </sheetViews>
  <sheetFormatPr defaultColWidth="9.00390625" defaultRowHeight="12.75"/>
  <cols>
    <col min="1" max="1" width="64.875" style="4" customWidth="1"/>
    <col min="2" max="2" width="4.625" style="4" customWidth="1"/>
    <col min="3" max="3" width="5.00390625" style="11" customWidth="1"/>
    <col min="4" max="4" width="4.25390625" style="10" customWidth="1"/>
    <col min="5" max="5" width="11.75390625" style="11" customWidth="1"/>
    <col min="6" max="6" width="4.75390625" style="11" customWidth="1"/>
    <col min="7" max="7" width="11.625" style="11" customWidth="1"/>
    <col min="8" max="16384" width="9.125" style="4" customWidth="1"/>
  </cols>
  <sheetData>
    <row r="1" spans="1:7" ht="12.75">
      <c r="A1" s="143" t="s">
        <v>165</v>
      </c>
      <c r="B1" s="143"/>
      <c r="C1" s="143"/>
      <c r="D1" s="143"/>
      <c r="E1" s="143"/>
      <c r="F1" s="143"/>
      <c r="G1" s="143"/>
    </row>
    <row r="2" spans="1:7" ht="12.75">
      <c r="A2" s="143" t="s">
        <v>210</v>
      </c>
      <c r="B2" s="143"/>
      <c r="C2" s="143"/>
      <c r="D2" s="143"/>
      <c r="E2" s="143"/>
      <c r="F2" s="143"/>
      <c r="G2" s="143"/>
    </row>
    <row r="3" spans="1:7" ht="12.75">
      <c r="A3" s="143" t="s">
        <v>191</v>
      </c>
      <c r="B3" s="143"/>
      <c r="C3" s="143"/>
      <c r="D3" s="143"/>
      <c r="E3" s="143"/>
      <c r="F3" s="143"/>
      <c r="G3" s="143"/>
    </row>
    <row r="4" spans="1:7" ht="12.75">
      <c r="A4" s="143" t="s">
        <v>60</v>
      </c>
      <c r="B4" s="143"/>
      <c r="C4" s="143"/>
      <c r="D4" s="143"/>
      <c r="E4" s="143"/>
      <c r="F4" s="143"/>
      <c r="G4" s="143"/>
    </row>
    <row r="5" spans="1:7" ht="12.75">
      <c r="A5" s="143" t="s">
        <v>240</v>
      </c>
      <c r="B5" s="143"/>
      <c r="C5" s="143"/>
      <c r="D5" s="143"/>
      <c r="E5" s="143"/>
      <c r="F5" s="143"/>
      <c r="G5" s="143"/>
    </row>
    <row r="6" spans="1:7" ht="12.75">
      <c r="A6" s="143" t="s">
        <v>228</v>
      </c>
      <c r="B6" s="143"/>
      <c r="C6" s="143"/>
      <c r="D6" s="143"/>
      <c r="E6" s="143"/>
      <c r="F6" s="143"/>
      <c r="G6" s="143"/>
    </row>
    <row r="7" spans="1:7" ht="12.75">
      <c r="A7" s="180" t="s">
        <v>158</v>
      </c>
      <c r="B7" s="180"/>
      <c r="C7" s="180"/>
      <c r="D7" s="180"/>
      <c r="E7" s="180"/>
      <c r="F7" s="180"/>
      <c r="G7" s="180"/>
    </row>
    <row r="8" spans="1:7" ht="12.75">
      <c r="A8" s="143" t="s">
        <v>229</v>
      </c>
      <c r="B8" s="143"/>
      <c r="C8" s="143"/>
      <c r="D8" s="143"/>
      <c r="E8" s="143"/>
      <c r="F8" s="143"/>
      <c r="G8" s="143"/>
    </row>
    <row r="9" spans="1:7" ht="12.75">
      <c r="A9" s="181" t="s">
        <v>230</v>
      </c>
      <c r="B9" s="181"/>
      <c r="C9" s="181"/>
      <c r="D9" s="181"/>
      <c r="E9" s="181"/>
      <c r="F9" s="181"/>
      <c r="G9" s="181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 customHeight="1">
      <c r="A11" s="139" t="s">
        <v>192</v>
      </c>
      <c r="B11" s="139"/>
      <c r="C11" s="139"/>
      <c r="D11" s="139"/>
      <c r="E11" s="139"/>
      <c r="F11" s="139"/>
      <c r="G11" s="139"/>
    </row>
    <row r="12" spans="1:7" ht="12" customHeight="1">
      <c r="A12" s="139"/>
      <c r="B12" s="139"/>
      <c r="C12" s="139"/>
      <c r="D12" s="139"/>
      <c r="E12" s="139"/>
      <c r="F12" s="139"/>
      <c r="G12" s="139"/>
    </row>
    <row r="13" ht="12.75" hidden="1">
      <c r="G13" s="25"/>
    </row>
    <row r="14" spans="1:7" ht="26.25" customHeight="1">
      <c r="A14" s="144" t="s">
        <v>10</v>
      </c>
      <c r="B14" s="146" t="s">
        <v>130</v>
      </c>
      <c r="C14" s="148" t="s">
        <v>12</v>
      </c>
      <c r="D14" s="136" t="s">
        <v>13</v>
      </c>
      <c r="E14" s="134" t="s">
        <v>14</v>
      </c>
      <c r="F14" s="134" t="s">
        <v>15</v>
      </c>
      <c r="G14" s="129" t="s">
        <v>16</v>
      </c>
    </row>
    <row r="15" spans="1:7" ht="0.75" customHeight="1">
      <c r="A15" s="145"/>
      <c r="B15" s="147"/>
      <c r="C15" s="149"/>
      <c r="D15" s="137"/>
      <c r="E15" s="135"/>
      <c r="F15" s="135"/>
      <c r="G15" s="130"/>
    </row>
    <row r="16" spans="1:7" ht="12.75">
      <c r="A16" s="12" t="s">
        <v>17</v>
      </c>
      <c r="B16" s="35"/>
      <c r="C16" s="3"/>
      <c r="D16" s="13"/>
      <c r="E16" s="3"/>
      <c r="F16" s="3"/>
      <c r="G16" s="27">
        <f>G17</f>
        <v>3590.5000000000005</v>
      </c>
    </row>
    <row r="17" spans="1:7" s="14" customFormat="1" ht="12.75">
      <c r="A17" s="81" t="s">
        <v>137</v>
      </c>
      <c r="B17" s="82"/>
      <c r="C17" s="83"/>
      <c r="D17" s="84"/>
      <c r="E17" s="83"/>
      <c r="F17" s="83"/>
      <c r="G17" s="85">
        <f>G18+G53+G74+G88+G65</f>
        <v>3590.5000000000005</v>
      </c>
    </row>
    <row r="18" spans="1:7" s="14" customFormat="1" ht="12.75">
      <c r="A18" s="63" t="s">
        <v>18</v>
      </c>
      <c r="B18" s="67" t="s">
        <v>71</v>
      </c>
      <c r="C18" s="34" t="s">
        <v>19</v>
      </c>
      <c r="D18" s="26" t="s">
        <v>20</v>
      </c>
      <c r="E18" s="34" t="s">
        <v>21</v>
      </c>
      <c r="F18" s="34" t="s">
        <v>22</v>
      </c>
      <c r="G18" s="27">
        <f>G19+G24+G47+G43</f>
        <v>3333.6000000000004</v>
      </c>
    </row>
    <row r="19" spans="1:7" s="14" customFormat="1" ht="31.5">
      <c r="A19" s="43" t="s">
        <v>23</v>
      </c>
      <c r="B19" s="67" t="s">
        <v>71</v>
      </c>
      <c r="C19" s="37" t="s">
        <v>19</v>
      </c>
      <c r="D19" s="36" t="s">
        <v>24</v>
      </c>
      <c r="E19" s="37" t="s">
        <v>21</v>
      </c>
      <c r="F19" s="37" t="s">
        <v>22</v>
      </c>
      <c r="G19" s="38">
        <f>G20</f>
        <v>124.8</v>
      </c>
    </row>
    <row r="20" spans="1:7" ht="15.75" customHeight="1">
      <c r="A20" s="71" t="s">
        <v>26</v>
      </c>
      <c r="B20" s="67" t="s">
        <v>71</v>
      </c>
      <c r="C20" s="40" t="s">
        <v>19</v>
      </c>
      <c r="D20" s="39" t="s">
        <v>24</v>
      </c>
      <c r="E20" s="40" t="s">
        <v>135</v>
      </c>
      <c r="F20" s="40" t="s">
        <v>22</v>
      </c>
      <c r="G20" s="41">
        <f>G21</f>
        <v>124.8</v>
      </c>
    </row>
    <row r="21" spans="1:7" ht="41.25" customHeight="1">
      <c r="A21" s="80" t="s">
        <v>27</v>
      </c>
      <c r="B21" s="67" t="s">
        <v>71</v>
      </c>
      <c r="C21" s="40" t="s">
        <v>19</v>
      </c>
      <c r="D21" s="39" t="s">
        <v>24</v>
      </c>
      <c r="E21" s="40" t="s">
        <v>138</v>
      </c>
      <c r="F21" s="40">
        <v>100</v>
      </c>
      <c r="G21" s="41">
        <f>G22</f>
        <v>124.8</v>
      </c>
    </row>
    <row r="22" spans="1:7" ht="24" customHeight="1">
      <c r="A22" s="80" t="s">
        <v>29</v>
      </c>
      <c r="B22" s="67" t="s">
        <v>71</v>
      </c>
      <c r="C22" s="40" t="s">
        <v>19</v>
      </c>
      <c r="D22" s="39" t="s">
        <v>24</v>
      </c>
      <c r="E22" s="40" t="s">
        <v>138</v>
      </c>
      <c r="F22" s="40">
        <v>120</v>
      </c>
      <c r="G22" s="94">
        <f>G23</f>
        <v>124.8</v>
      </c>
    </row>
    <row r="23" spans="1:7" ht="24" customHeight="1">
      <c r="A23" s="9" t="s">
        <v>136</v>
      </c>
      <c r="B23" s="67" t="s">
        <v>71</v>
      </c>
      <c r="C23" s="40" t="s">
        <v>19</v>
      </c>
      <c r="D23" s="39" t="s">
        <v>24</v>
      </c>
      <c r="E23" s="86" t="s">
        <v>139</v>
      </c>
      <c r="F23" s="93">
        <v>122</v>
      </c>
      <c r="G23" s="96">
        <v>124.8</v>
      </c>
    </row>
    <row r="24" spans="1:7" ht="31.5">
      <c r="A24" s="43" t="s">
        <v>32</v>
      </c>
      <c r="B24" s="67" t="s">
        <v>71</v>
      </c>
      <c r="C24" s="37" t="s">
        <v>19</v>
      </c>
      <c r="D24" s="36" t="s">
        <v>33</v>
      </c>
      <c r="E24" s="37"/>
      <c r="F24" s="37"/>
      <c r="G24" s="95">
        <f>G25+G30</f>
        <v>3189.8</v>
      </c>
    </row>
    <row r="25" spans="1:7" ht="16.5" customHeight="1">
      <c r="A25" s="45" t="s">
        <v>102</v>
      </c>
      <c r="B25" s="67" t="s">
        <v>71</v>
      </c>
      <c r="C25" s="40" t="s">
        <v>19</v>
      </c>
      <c r="D25" s="39" t="s">
        <v>33</v>
      </c>
      <c r="E25" s="40" t="s">
        <v>103</v>
      </c>
      <c r="F25" s="40" t="s">
        <v>22</v>
      </c>
      <c r="G25" s="41">
        <f>G26</f>
        <v>756.9</v>
      </c>
    </row>
    <row r="26" spans="1:7" ht="33.75">
      <c r="A26" s="42" t="s">
        <v>27</v>
      </c>
      <c r="B26" s="67" t="s">
        <v>71</v>
      </c>
      <c r="C26" s="40" t="s">
        <v>19</v>
      </c>
      <c r="D26" s="39" t="s">
        <v>33</v>
      </c>
      <c r="E26" s="40" t="s">
        <v>92</v>
      </c>
      <c r="F26" s="40" t="s">
        <v>28</v>
      </c>
      <c r="G26" s="41">
        <f>G27</f>
        <v>756.9</v>
      </c>
    </row>
    <row r="27" spans="1:7" ht="12.75">
      <c r="A27" s="42" t="s">
        <v>29</v>
      </c>
      <c r="B27" s="67" t="s">
        <v>71</v>
      </c>
      <c r="C27" s="40" t="s">
        <v>19</v>
      </c>
      <c r="D27" s="39" t="s">
        <v>33</v>
      </c>
      <c r="E27" s="40" t="s">
        <v>92</v>
      </c>
      <c r="F27" s="40" t="s">
        <v>30</v>
      </c>
      <c r="G27" s="41">
        <f>G28+G29</f>
        <v>756.9</v>
      </c>
    </row>
    <row r="28" spans="1:7" ht="12.75">
      <c r="A28" s="44" t="s">
        <v>99</v>
      </c>
      <c r="B28" s="67" t="s">
        <v>71</v>
      </c>
      <c r="C28" s="40" t="s">
        <v>19</v>
      </c>
      <c r="D28" s="39" t="s">
        <v>33</v>
      </c>
      <c r="E28" s="40" t="s">
        <v>92</v>
      </c>
      <c r="F28" s="40" t="s">
        <v>31</v>
      </c>
      <c r="G28" s="41">
        <v>581.3</v>
      </c>
    </row>
    <row r="29" spans="1:7" ht="22.5">
      <c r="A29" s="44" t="s">
        <v>100</v>
      </c>
      <c r="B29" s="67" t="s">
        <v>71</v>
      </c>
      <c r="C29" s="40" t="s">
        <v>19</v>
      </c>
      <c r="D29" s="39" t="s">
        <v>33</v>
      </c>
      <c r="E29" s="40" t="s">
        <v>92</v>
      </c>
      <c r="F29" s="40">
        <v>129</v>
      </c>
      <c r="G29" s="41">
        <v>175.6</v>
      </c>
    </row>
    <row r="30" spans="1:7" ht="21">
      <c r="A30" s="43" t="s">
        <v>25</v>
      </c>
      <c r="B30" s="67" t="s">
        <v>71</v>
      </c>
      <c r="C30" s="37" t="s">
        <v>19</v>
      </c>
      <c r="D30" s="36" t="s">
        <v>33</v>
      </c>
      <c r="E30" s="37" t="s">
        <v>104</v>
      </c>
      <c r="F30" s="37" t="s">
        <v>22</v>
      </c>
      <c r="G30" s="38">
        <f>G31+G35+G39</f>
        <v>2432.9</v>
      </c>
    </row>
    <row r="31" spans="1:7" ht="33.75">
      <c r="A31" s="42" t="s">
        <v>27</v>
      </c>
      <c r="B31" s="67" t="s">
        <v>71</v>
      </c>
      <c r="C31" s="40" t="s">
        <v>19</v>
      </c>
      <c r="D31" s="39" t="s">
        <v>33</v>
      </c>
      <c r="E31" s="40" t="s">
        <v>93</v>
      </c>
      <c r="F31" s="40" t="s">
        <v>28</v>
      </c>
      <c r="G31" s="41">
        <f>G32</f>
        <v>2105.2000000000003</v>
      </c>
    </row>
    <row r="32" spans="1:7" ht="12.75">
      <c r="A32" s="42" t="s">
        <v>29</v>
      </c>
      <c r="B32" s="67" t="s">
        <v>71</v>
      </c>
      <c r="C32" s="40" t="s">
        <v>19</v>
      </c>
      <c r="D32" s="39" t="s">
        <v>33</v>
      </c>
      <c r="E32" s="40" t="s">
        <v>93</v>
      </c>
      <c r="F32" s="40" t="s">
        <v>30</v>
      </c>
      <c r="G32" s="41">
        <f>G33+G34</f>
        <v>2105.2000000000003</v>
      </c>
    </row>
    <row r="33" spans="1:7" ht="12.75">
      <c r="A33" s="44" t="s">
        <v>99</v>
      </c>
      <c r="B33" s="67" t="s">
        <v>71</v>
      </c>
      <c r="C33" s="40" t="s">
        <v>19</v>
      </c>
      <c r="D33" s="39" t="s">
        <v>33</v>
      </c>
      <c r="E33" s="40" t="s">
        <v>93</v>
      </c>
      <c r="F33" s="40" t="s">
        <v>31</v>
      </c>
      <c r="G33" s="41">
        <v>1616.9</v>
      </c>
    </row>
    <row r="34" spans="1:7" ht="22.5">
      <c r="A34" s="44" t="s">
        <v>100</v>
      </c>
      <c r="B34" s="67" t="s">
        <v>71</v>
      </c>
      <c r="C34" s="40" t="s">
        <v>19</v>
      </c>
      <c r="D34" s="39" t="s">
        <v>33</v>
      </c>
      <c r="E34" s="40" t="s">
        <v>93</v>
      </c>
      <c r="F34" s="40">
        <v>129</v>
      </c>
      <c r="G34" s="41">
        <v>488.3</v>
      </c>
    </row>
    <row r="35" spans="1:7" ht="22.5">
      <c r="A35" s="42" t="s">
        <v>101</v>
      </c>
      <c r="B35" s="67" t="s">
        <v>71</v>
      </c>
      <c r="C35" s="40" t="s">
        <v>19</v>
      </c>
      <c r="D35" s="39" t="s">
        <v>33</v>
      </c>
      <c r="E35" s="40" t="s">
        <v>94</v>
      </c>
      <c r="F35" s="40" t="s">
        <v>35</v>
      </c>
      <c r="G35" s="41">
        <f>G38+G37</f>
        <v>300.5</v>
      </c>
    </row>
    <row r="36" spans="1:7" ht="22.5">
      <c r="A36" s="68" t="s">
        <v>87</v>
      </c>
      <c r="B36" s="67" t="s">
        <v>71</v>
      </c>
      <c r="C36" s="40" t="s">
        <v>19</v>
      </c>
      <c r="D36" s="39" t="s">
        <v>33</v>
      </c>
      <c r="E36" s="40" t="s">
        <v>94</v>
      </c>
      <c r="F36" s="40" t="s">
        <v>36</v>
      </c>
      <c r="G36" s="41">
        <f>G38+G37</f>
        <v>300.5</v>
      </c>
    </row>
    <row r="37" spans="1:7" ht="12.75">
      <c r="A37" s="72" t="s">
        <v>167</v>
      </c>
      <c r="B37" s="67" t="s">
        <v>71</v>
      </c>
      <c r="C37" s="40" t="s">
        <v>19</v>
      </c>
      <c r="D37" s="39" t="s">
        <v>33</v>
      </c>
      <c r="E37" s="40" t="s">
        <v>94</v>
      </c>
      <c r="F37" s="40">
        <v>242</v>
      </c>
      <c r="G37" s="41">
        <v>61.3</v>
      </c>
    </row>
    <row r="38" spans="1:7" ht="22.5">
      <c r="A38" s="72" t="s">
        <v>86</v>
      </c>
      <c r="B38" s="67" t="s">
        <v>71</v>
      </c>
      <c r="C38" s="40" t="s">
        <v>19</v>
      </c>
      <c r="D38" s="39" t="s">
        <v>33</v>
      </c>
      <c r="E38" s="40" t="s">
        <v>94</v>
      </c>
      <c r="F38" s="40" t="s">
        <v>37</v>
      </c>
      <c r="G38" s="41">
        <v>239.2</v>
      </c>
    </row>
    <row r="39" spans="1:7" ht="12.75">
      <c r="A39" s="42" t="s">
        <v>38</v>
      </c>
      <c r="B39" s="67" t="s">
        <v>71</v>
      </c>
      <c r="C39" s="40" t="s">
        <v>19</v>
      </c>
      <c r="D39" s="39" t="s">
        <v>33</v>
      </c>
      <c r="E39" s="40" t="s">
        <v>94</v>
      </c>
      <c r="F39" s="40" t="s">
        <v>39</v>
      </c>
      <c r="G39" s="41">
        <f>G40</f>
        <v>27.2</v>
      </c>
    </row>
    <row r="40" spans="1:7" ht="12.75">
      <c r="A40" s="72" t="s">
        <v>105</v>
      </c>
      <c r="B40" s="67" t="s">
        <v>71</v>
      </c>
      <c r="C40" s="40" t="s">
        <v>19</v>
      </c>
      <c r="D40" s="39" t="s">
        <v>33</v>
      </c>
      <c r="E40" s="40" t="s">
        <v>94</v>
      </c>
      <c r="F40" s="40" t="s">
        <v>40</v>
      </c>
      <c r="G40" s="41">
        <f>G41+G42</f>
        <v>27.2</v>
      </c>
    </row>
    <row r="41" spans="1:7" ht="12.75">
      <c r="A41" s="42" t="s">
        <v>41</v>
      </c>
      <c r="B41" s="67" t="s">
        <v>71</v>
      </c>
      <c r="C41" s="40" t="s">
        <v>19</v>
      </c>
      <c r="D41" s="39" t="s">
        <v>33</v>
      </c>
      <c r="E41" s="40" t="s">
        <v>94</v>
      </c>
      <c r="F41" s="40" t="s">
        <v>42</v>
      </c>
      <c r="G41" s="41">
        <v>24</v>
      </c>
    </row>
    <row r="42" spans="1:7" ht="12.75">
      <c r="A42" s="72" t="s">
        <v>199</v>
      </c>
      <c r="B42" s="67" t="s">
        <v>71</v>
      </c>
      <c r="C42" s="40" t="s">
        <v>19</v>
      </c>
      <c r="D42" s="39" t="s">
        <v>33</v>
      </c>
      <c r="E42" s="40" t="s">
        <v>94</v>
      </c>
      <c r="F42" s="40">
        <v>853</v>
      </c>
      <c r="G42" s="41">
        <v>3.2</v>
      </c>
    </row>
    <row r="43" spans="1:7" ht="12.75">
      <c r="A43" s="100" t="s">
        <v>182</v>
      </c>
      <c r="B43" s="103" t="s">
        <v>71</v>
      </c>
      <c r="C43" s="36" t="s">
        <v>19</v>
      </c>
      <c r="D43" s="36" t="s">
        <v>183</v>
      </c>
      <c r="E43" s="36"/>
      <c r="F43" s="39"/>
      <c r="G43" s="38">
        <f>G44</f>
        <v>18</v>
      </c>
    </row>
    <row r="44" spans="1:7" ht="12.75">
      <c r="A44" s="70" t="s">
        <v>34</v>
      </c>
      <c r="B44" s="67" t="s">
        <v>71</v>
      </c>
      <c r="C44" s="39" t="s">
        <v>19</v>
      </c>
      <c r="D44" s="39" t="s">
        <v>183</v>
      </c>
      <c r="E44" s="39" t="s">
        <v>184</v>
      </c>
      <c r="F44" s="39" t="s">
        <v>35</v>
      </c>
      <c r="G44" s="41">
        <f>G45</f>
        <v>18</v>
      </c>
    </row>
    <row r="45" spans="1:7" ht="22.5">
      <c r="A45" s="52" t="s">
        <v>87</v>
      </c>
      <c r="B45" s="67" t="s">
        <v>71</v>
      </c>
      <c r="C45" s="36" t="s">
        <v>19</v>
      </c>
      <c r="D45" s="36" t="s">
        <v>183</v>
      </c>
      <c r="E45" s="39" t="s">
        <v>184</v>
      </c>
      <c r="F45" s="39" t="s">
        <v>36</v>
      </c>
      <c r="G45" s="41">
        <f>G46</f>
        <v>18</v>
      </c>
    </row>
    <row r="46" spans="1:7" ht="22.5">
      <c r="A46" s="53" t="s">
        <v>86</v>
      </c>
      <c r="B46" s="67" t="s">
        <v>71</v>
      </c>
      <c r="C46" s="39" t="s">
        <v>19</v>
      </c>
      <c r="D46" s="39" t="s">
        <v>183</v>
      </c>
      <c r="E46" s="39" t="s">
        <v>184</v>
      </c>
      <c r="F46" s="39" t="s">
        <v>37</v>
      </c>
      <c r="G46" s="41">
        <v>18</v>
      </c>
    </row>
    <row r="47" spans="1:7" ht="12.75">
      <c r="A47" s="69" t="s">
        <v>131</v>
      </c>
      <c r="B47" s="67" t="s">
        <v>71</v>
      </c>
      <c r="C47" s="40" t="s">
        <v>19</v>
      </c>
      <c r="D47" s="36" t="s">
        <v>65</v>
      </c>
      <c r="E47" s="37"/>
      <c r="F47" s="37"/>
      <c r="G47" s="38">
        <v>1</v>
      </c>
    </row>
    <row r="48" spans="1:7" ht="12.75">
      <c r="A48" s="68" t="s">
        <v>132</v>
      </c>
      <c r="B48" s="67" t="s">
        <v>71</v>
      </c>
      <c r="C48" s="40" t="s">
        <v>19</v>
      </c>
      <c r="D48" s="39" t="s">
        <v>65</v>
      </c>
      <c r="E48" s="58" t="s">
        <v>95</v>
      </c>
      <c r="F48" s="40"/>
      <c r="G48" s="41">
        <v>1</v>
      </c>
    </row>
    <row r="49" spans="1:7" ht="12.75">
      <c r="A49" s="70" t="s">
        <v>133</v>
      </c>
      <c r="B49" s="67" t="s">
        <v>71</v>
      </c>
      <c r="C49" s="40" t="s">
        <v>19</v>
      </c>
      <c r="D49" s="39" t="s">
        <v>65</v>
      </c>
      <c r="E49" s="55" t="s">
        <v>95</v>
      </c>
      <c r="F49" s="40"/>
      <c r="G49" s="41">
        <v>1</v>
      </c>
    </row>
    <row r="50" spans="1:7" ht="12.75">
      <c r="A50" s="70" t="s">
        <v>34</v>
      </c>
      <c r="B50" s="67" t="s">
        <v>71</v>
      </c>
      <c r="C50" s="40" t="s">
        <v>19</v>
      </c>
      <c r="D50" s="46" t="s">
        <v>65</v>
      </c>
      <c r="E50" s="55" t="s">
        <v>95</v>
      </c>
      <c r="F50" s="47">
        <v>200</v>
      </c>
      <c r="G50" s="48">
        <v>1</v>
      </c>
    </row>
    <row r="51" spans="1:7" ht="22.5">
      <c r="A51" s="52" t="s">
        <v>87</v>
      </c>
      <c r="B51" s="67" t="s">
        <v>71</v>
      </c>
      <c r="C51" s="40" t="s">
        <v>19</v>
      </c>
      <c r="D51" s="49" t="s">
        <v>65</v>
      </c>
      <c r="E51" s="55" t="s">
        <v>95</v>
      </c>
      <c r="F51" s="50">
        <v>240</v>
      </c>
      <c r="G51" s="51">
        <v>1</v>
      </c>
    </row>
    <row r="52" spans="1:7" ht="22.5">
      <c r="A52" s="53" t="s">
        <v>86</v>
      </c>
      <c r="B52" s="67" t="s">
        <v>71</v>
      </c>
      <c r="C52" s="40" t="s">
        <v>19</v>
      </c>
      <c r="D52" s="49" t="s">
        <v>65</v>
      </c>
      <c r="E52" s="55" t="s">
        <v>95</v>
      </c>
      <c r="F52" s="50">
        <v>244</v>
      </c>
      <c r="G52" s="51">
        <v>1</v>
      </c>
    </row>
    <row r="53" spans="1:7" ht="12.75">
      <c r="A53" s="54" t="s">
        <v>43</v>
      </c>
      <c r="B53" s="67" t="s">
        <v>71</v>
      </c>
      <c r="C53" s="46" t="s">
        <v>44</v>
      </c>
      <c r="D53" s="46"/>
      <c r="E53" s="58"/>
      <c r="F53" s="47"/>
      <c r="G53" s="48">
        <f>G54</f>
        <v>173.4</v>
      </c>
    </row>
    <row r="54" spans="1:7" ht="12.75">
      <c r="A54" s="54" t="s">
        <v>106</v>
      </c>
      <c r="B54" s="67" t="s">
        <v>71</v>
      </c>
      <c r="C54" s="46" t="s">
        <v>44</v>
      </c>
      <c r="D54" s="46" t="s">
        <v>24</v>
      </c>
      <c r="E54" s="59"/>
      <c r="F54" s="46"/>
      <c r="G54" s="48">
        <f>G55</f>
        <v>173.4</v>
      </c>
    </row>
    <row r="55" spans="1:7" ht="12.75">
      <c r="A55" s="54" t="s">
        <v>107</v>
      </c>
      <c r="B55" s="67" t="s">
        <v>71</v>
      </c>
      <c r="C55" s="46" t="s">
        <v>44</v>
      </c>
      <c r="D55" s="46" t="s">
        <v>24</v>
      </c>
      <c r="E55" s="60" t="s">
        <v>108</v>
      </c>
      <c r="F55" s="47"/>
      <c r="G55" s="48">
        <f>G56</f>
        <v>173.4</v>
      </c>
    </row>
    <row r="56" spans="1:7" ht="22.5">
      <c r="A56" s="73" t="s">
        <v>109</v>
      </c>
      <c r="B56" s="67" t="s">
        <v>71</v>
      </c>
      <c r="C56" s="49" t="s">
        <v>44</v>
      </c>
      <c r="D56" s="49" t="s">
        <v>24</v>
      </c>
      <c r="E56" s="57" t="s">
        <v>96</v>
      </c>
      <c r="F56" s="50"/>
      <c r="G56" s="51">
        <f>G57+G62</f>
        <v>173.4</v>
      </c>
    </row>
    <row r="57" spans="1:7" ht="21" customHeight="1">
      <c r="A57" s="53" t="s">
        <v>27</v>
      </c>
      <c r="B57" s="67" t="s">
        <v>71</v>
      </c>
      <c r="C57" s="49" t="s">
        <v>44</v>
      </c>
      <c r="D57" s="49" t="s">
        <v>24</v>
      </c>
      <c r="E57" s="57" t="s">
        <v>96</v>
      </c>
      <c r="F57" s="50" t="s">
        <v>28</v>
      </c>
      <c r="G57" s="51">
        <f>G58</f>
        <v>167.24</v>
      </c>
    </row>
    <row r="58" spans="1:7" ht="23.25" customHeight="1">
      <c r="A58" s="53" t="s">
        <v>163</v>
      </c>
      <c r="B58" s="67" t="s">
        <v>71</v>
      </c>
      <c r="C58" s="49" t="s">
        <v>44</v>
      </c>
      <c r="D58" s="49" t="s">
        <v>24</v>
      </c>
      <c r="E58" s="57" t="s">
        <v>96</v>
      </c>
      <c r="F58" s="50">
        <v>110</v>
      </c>
      <c r="G58" s="51">
        <f>G59</f>
        <v>167.24</v>
      </c>
    </row>
    <row r="59" spans="1:7" ht="22.5" customHeight="1">
      <c r="A59" s="61" t="s">
        <v>164</v>
      </c>
      <c r="B59" s="67" t="s">
        <v>71</v>
      </c>
      <c r="C59" s="49" t="s">
        <v>44</v>
      </c>
      <c r="D59" s="49" t="s">
        <v>24</v>
      </c>
      <c r="E59" s="57" t="s">
        <v>96</v>
      </c>
      <c r="F59" s="50">
        <v>111</v>
      </c>
      <c r="G59" s="51">
        <f>G60+G61</f>
        <v>167.24</v>
      </c>
    </row>
    <row r="60" spans="1:7" ht="22.5" customHeight="1">
      <c r="A60" s="74" t="s">
        <v>110</v>
      </c>
      <c r="B60" s="67" t="s">
        <v>71</v>
      </c>
      <c r="C60" s="49" t="s">
        <v>44</v>
      </c>
      <c r="D60" s="49" t="s">
        <v>24</v>
      </c>
      <c r="E60" s="57" t="s">
        <v>96</v>
      </c>
      <c r="F60" s="50">
        <v>112</v>
      </c>
      <c r="G60" s="51">
        <v>128.448</v>
      </c>
    </row>
    <row r="61" spans="1:7" ht="22.5">
      <c r="A61" s="62" t="s">
        <v>111</v>
      </c>
      <c r="B61" s="67" t="s">
        <v>71</v>
      </c>
      <c r="C61" s="49" t="s">
        <v>44</v>
      </c>
      <c r="D61" s="49" t="s">
        <v>24</v>
      </c>
      <c r="E61" s="57" t="s">
        <v>96</v>
      </c>
      <c r="F61" s="50">
        <v>119</v>
      </c>
      <c r="G61" s="51">
        <v>38.792</v>
      </c>
    </row>
    <row r="62" spans="1:7" ht="15.75" customHeight="1">
      <c r="A62" s="53" t="s">
        <v>101</v>
      </c>
      <c r="B62" s="67" t="s">
        <v>71</v>
      </c>
      <c r="C62" s="57" t="s">
        <v>44</v>
      </c>
      <c r="D62" s="57" t="s">
        <v>24</v>
      </c>
      <c r="E62" s="57" t="s">
        <v>96</v>
      </c>
      <c r="F62" s="50">
        <v>200</v>
      </c>
      <c r="G62" s="51">
        <f>G64</f>
        <v>6.16</v>
      </c>
    </row>
    <row r="63" spans="1:7" ht="22.5">
      <c r="A63" s="75" t="s">
        <v>87</v>
      </c>
      <c r="B63" s="67" t="s">
        <v>71</v>
      </c>
      <c r="C63" s="57" t="s">
        <v>44</v>
      </c>
      <c r="D63" s="57" t="s">
        <v>24</v>
      </c>
      <c r="E63" s="57" t="s">
        <v>96</v>
      </c>
      <c r="F63" s="55" t="s">
        <v>36</v>
      </c>
      <c r="G63" s="56">
        <f>G64</f>
        <v>6.16</v>
      </c>
    </row>
    <row r="64" spans="1:7" ht="25.5" customHeight="1">
      <c r="A64" s="74" t="s">
        <v>86</v>
      </c>
      <c r="B64" s="67" t="s">
        <v>71</v>
      </c>
      <c r="C64" s="49" t="s">
        <v>44</v>
      </c>
      <c r="D64" s="49" t="s">
        <v>24</v>
      </c>
      <c r="E64" s="57" t="s">
        <v>96</v>
      </c>
      <c r="F64" s="50" t="s">
        <v>37</v>
      </c>
      <c r="G64" s="51">
        <v>6.16</v>
      </c>
    </row>
    <row r="65" spans="1:7" ht="25.5" customHeight="1">
      <c r="A65" s="101" t="s">
        <v>185</v>
      </c>
      <c r="B65" s="67" t="s">
        <v>71</v>
      </c>
      <c r="C65" s="46" t="s">
        <v>24</v>
      </c>
      <c r="D65" s="46" t="s">
        <v>186</v>
      </c>
      <c r="E65" s="59"/>
      <c r="F65" s="49"/>
      <c r="G65" s="48">
        <f>G66+G70</f>
        <v>15.5</v>
      </c>
    </row>
    <row r="66" spans="1:7" ht="25.5" customHeight="1">
      <c r="A66" s="102" t="s">
        <v>188</v>
      </c>
      <c r="B66" s="67" t="s">
        <v>71</v>
      </c>
      <c r="C66" s="46" t="s">
        <v>24</v>
      </c>
      <c r="D66" s="46" t="s">
        <v>186</v>
      </c>
      <c r="E66" s="59" t="s">
        <v>187</v>
      </c>
      <c r="F66" s="49"/>
      <c r="G66" s="51">
        <f>G67</f>
        <v>15</v>
      </c>
    </row>
    <row r="67" spans="1:7" ht="25.5" customHeight="1">
      <c r="A67" s="70" t="s">
        <v>34</v>
      </c>
      <c r="B67" s="67" t="s">
        <v>71</v>
      </c>
      <c r="C67" s="46" t="s">
        <v>24</v>
      </c>
      <c r="D67" s="46" t="s">
        <v>186</v>
      </c>
      <c r="E67" s="57" t="s">
        <v>187</v>
      </c>
      <c r="F67" s="49" t="s">
        <v>35</v>
      </c>
      <c r="G67" s="51">
        <f>G68</f>
        <v>15</v>
      </c>
    </row>
    <row r="68" spans="1:7" ht="25.5" customHeight="1">
      <c r="A68" s="52" t="s">
        <v>87</v>
      </c>
      <c r="B68" s="67" t="s">
        <v>71</v>
      </c>
      <c r="C68" s="49" t="s">
        <v>24</v>
      </c>
      <c r="D68" s="49" t="s">
        <v>186</v>
      </c>
      <c r="E68" s="57" t="s">
        <v>187</v>
      </c>
      <c r="F68" s="49" t="s">
        <v>36</v>
      </c>
      <c r="G68" s="51">
        <v>15</v>
      </c>
    </row>
    <row r="69" spans="1:7" ht="25.5" customHeight="1">
      <c r="A69" s="53" t="s">
        <v>86</v>
      </c>
      <c r="B69" s="67" t="s">
        <v>71</v>
      </c>
      <c r="C69" s="46" t="s">
        <v>24</v>
      </c>
      <c r="D69" s="46" t="s">
        <v>186</v>
      </c>
      <c r="E69" s="57" t="s">
        <v>187</v>
      </c>
      <c r="F69" s="49" t="s">
        <v>37</v>
      </c>
      <c r="G69" s="51">
        <v>15</v>
      </c>
    </row>
    <row r="70" spans="1:7" ht="25.5" customHeight="1">
      <c r="A70" s="54" t="s">
        <v>190</v>
      </c>
      <c r="B70" s="67" t="s">
        <v>71</v>
      </c>
      <c r="C70" s="46" t="s">
        <v>24</v>
      </c>
      <c r="D70" s="46" t="s">
        <v>186</v>
      </c>
      <c r="E70" s="57" t="s">
        <v>189</v>
      </c>
      <c r="F70" s="49"/>
      <c r="G70" s="51">
        <f>G71</f>
        <v>0.5</v>
      </c>
    </row>
    <row r="71" spans="1:7" ht="25.5" customHeight="1">
      <c r="A71" s="70" t="s">
        <v>34</v>
      </c>
      <c r="B71" s="67" t="s">
        <v>71</v>
      </c>
      <c r="C71" s="49" t="s">
        <v>24</v>
      </c>
      <c r="D71" s="49" t="s">
        <v>186</v>
      </c>
      <c r="E71" s="57" t="s">
        <v>189</v>
      </c>
      <c r="F71" s="49" t="s">
        <v>35</v>
      </c>
      <c r="G71" s="51">
        <f>G72</f>
        <v>0.5</v>
      </c>
    </row>
    <row r="72" spans="1:7" ht="25.5" customHeight="1">
      <c r="A72" s="52" t="s">
        <v>87</v>
      </c>
      <c r="B72" s="67" t="s">
        <v>71</v>
      </c>
      <c r="C72" s="46" t="s">
        <v>24</v>
      </c>
      <c r="D72" s="46" t="s">
        <v>186</v>
      </c>
      <c r="E72" s="57" t="s">
        <v>189</v>
      </c>
      <c r="F72" s="49" t="s">
        <v>36</v>
      </c>
      <c r="G72" s="51">
        <f>G73</f>
        <v>0.5</v>
      </c>
    </row>
    <row r="73" spans="1:7" ht="25.5" customHeight="1">
      <c r="A73" s="53" t="s">
        <v>86</v>
      </c>
      <c r="B73" s="67" t="s">
        <v>71</v>
      </c>
      <c r="C73" s="46" t="s">
        <v>24</v>
      </c>
      <c r="D73" s="46" t="s">
        <v>186</v>
      </c>
      <c r="E73" s="57" t="s">
        <v>189</v>
      </c>
      <c r="F73" s="49" t="s">
        <v>37</v>
      </c>
      <c r="G73" s="51">
        <v>0.5</v>
      </c>
    </row>
    <row r="74" spans="1:7" ht="12.75">
      <c r="A74" s="76" t="s">
        <v>45</v>
      </c>
      <c r="B74" s="67" t="s">
        <v>71</v>
      </c>
      <c r="C74" s="15" t="s">
        <v>46</v>
      </c>
      <c r="D74" s="17"/>
      <c r="E74" s="18"/>
      <c r="F74" s="18"/>
      <c r="G74" s="30">
        <f>G75</f>
        <v>21</v>
      </c>
    </row>
    <row r="75" spans="1:7" ht="12.75">
      <c r="A75" s="76" t="s">
        <v>47</v>
      </c>
      <c r="B75" s="67" t="s">
        <v>71</v>
      </c>
      <c r="C75" s="15" t="s">
        <v>46</v>
      </c>
      <c r="D75" s="15" t="s">
        <v>24</v>
      </c>
      <c r="E75" s="34" t="s">
        <v>125</v>
      </c>
      <c r="F75" s="18"/>
      <c r="G75" s="30">
        <f>G79+G83+G87</f>
        <v>21</v>
      </c>
    </row>
    <row r="76" spans="1:7" ht="21">
      <c r="A76" s="12" t="s">
        <v>126</v>
      </c>
      <c r="B76" s="67" t="s">
        <v>71</v>
      </c>
      <c r="C76" s="17" t="s">
        <v>46</v>
      </c>
      <c r="D76" s="17" t="s">
        <v>24</v>
      </c>
      <c r="E76" s="18" t="s">
        <v>127</v>
      </c>
      <c r="F76" s="18"/>
      <c r="G76" s="29">
        <f>G77</f>
        <v>7</v>
      </c>
    </row>
    <row r="77" spans="1:7" ht="12.75">
      <c r="A77" s="19" t="s">
        <v>34</v>
      </c>
      <c r="B77" s="67" t="s">
        <v>71</v>
      </c>
      <c r="C77" s="17" t="s">
        <v>46</v>
      </c>
      <c r="D77" s="17" t="s">
        <v>24</v>
      </c>
      <c r="E77" s="18" t="s">
        <v>127</v>
      </c>
      <c r="F77" s="18" t="s">
        <v>35</v>
      </c>
      <c r="G77" s="29">
        <f>G78</f>
        <v>7</v>
      </c>
    </row>
    <row r="78" spans="1:7" ht="22.5">
      <c r="A78" s="19" t="s">
        <v>89</v>
      </c>
      <c r="B78" s="67" t="s">
        <v>71</v>
      </c>
      <c r="C78" s="17" t="s">
        <v>46</v>
      </c>
      <c r="D78" s="17" t="s">
        <v>24</v>
      </c>
      <c r="E78" s="18" t="s">
        <v>127</v>
      </c>
      <c r="F78" s="18" t="s">
        <v>36</v>
      </c>
      <c r="G78" s="29">
        <f>G79</f>
        <v>7</v>
      </c>
    </row>
    <row r="79" spans="1:7" ht="22.5">
      <c r="A79" s="19" t="s">
        <v>88</v>
      </c>
      <c r="B79" s="67" t="s">
        <v>71</v>
      </c>
      <c r="C79" s="17" t="s">
        <v>46</v>
      </c>
      <c r="D79" s="17" t="s">
        <v>24</v>
      </c>
      <c r="E79" s="18" t="s">
        <v>127</v>
      </c>
      <c r="F79" s="18" t="s">
        <v>37</v>
      </c>
      <c r="G79" s="28">
        <v>7</v>
      </c>
    </row>
    <row r="80" spans="1:7" ht="12.75">
      <c r="A80" s="16" t="s">
        <v>128</v>
      </c>
      <c r="B80" s="67" t="s">
        <v>71</v>
      </c>
      <c r="C80" s="17" t="s">
        <v>46</v>
      </c>
      <c r="D80" s="17" t="s">
        <v>24</v>
      </c>
      <c r="E80" s="26" t="s">
        <v>97</v>
      </c>
      <c r="F80" s="18"/>
      <c r="G80" s="29">
        <f>G81</f>
        <v>4</v>
      </c>
    </row>
    <row r="81" spans="1:7" ht="12.75">
      <c r="A81" s="19" t="s">
        <v>34</v>
      </c>
      <c r="B81" s="67" t="s">
        <v>71</v>
      </c>
      <c r="C81" s="17" t="s">
        <v>46</v>
      </c>
      <c r="D81" s="17" t="s">
        <v>24</v>
      </c>
      <c r="E81" s="17" t="s">
        <v>97</v>
      </c>
      <c r="F81" s="18">
        <v>200</v>
      </c>
      <c r="G81" s="29">
        <f>G82</f>
        <v>4</v>
      </c>
    </row>
    <row r="82" spans="1:7" ht="22.5">
      <c r="A82" s="19" t="s">
        <v>89</v>
      </c>
      <c r="B82" s="67" t="s">
        <v>71</v>
      </c>
      <c r="C82" s="17" t="s">
        <v>46</v>
      </c>
      <c r="D82" s="17" t="s">
        <v>24</v>
      </c>
      <c r="E82" s="17" t="s">
        <v>97</v>
      </c>
      <c r="F82" s="18">
        <v>240</v>
      </c>
      <c r="G82" s="29">
        <f>G83</f>
        <v>4</v>
      </c>
    </row>
    <row r="83" spans="1:7" ht="22.5">
      <c r="A83" s="19" t="s">
        <v>88</v>
      </c>
      <c r="B83" s="67" t="s">
        <v>71</v>
      </c>
      <c r="C83" s="17" t="s">
        <v>46</v>
      </c>
      <c r="D83" s="17" t="s">
        <v>24</v>
      </c>
      <c r="E83" s="17" t="s">
        <v>97</v>
      </c>
      <c r="F83" s="18">
        <v>244</v>
      </c>
      <c r="G83" s="28">
        <v>4</v>
      </c>
    </row>
    <row r="84" spans="1:7" ht="12.75">
      <c r="A84" s="16" t="s">
        <v>129</v>
      </c>
      <c r="B84" s="67" t="s">
        <v>71</v>
      </c>
      <c r="C84" s="17" t="s">
        <v>46</v>
      </c>
      <c r="D84" s="17" t="s">
        <v>24</v>
      </c>
      <c r="E84" s="26" t="s">
        <v>98</v>
      </c>
      <c r="F84" s="18"/>
      <c r="G84" s="29">
        <f>G85</f>
        <v>10</v>
      </c>
    </row>
    <row r="85" spans="1:7" ht="12.75">
      <c r="A85" s="19" t="s">
        <v>34</v>
      </c>
      <c r="B85" s="67" t="s">
        <v>71</v>
      </c>
      <c r="C85" s="17" t="s">
        <v>46</v>
      </c>
      <c r="D85" s="17" t="s">
        <v>24</v>
      </c>
      <c r="E85" s="17" t="s">
        <v>98</v>
      </c>
      <c r="F85" s="18">
        <v>200</v>
      </c>
      <c r="G85" s="29">
        <f>G86</f>
        <v>10</v>
      </c>
    </row>
    <row r="86" spans="1:7" ht="22.5">
      <c r="A86" s="19" t="s">
        <v>89</v>
      </c>
      <c r="B86" s="67" t="s">
        <v>71</v>
      </c>
      <c r="C86" s="17" t="s">
        <v>46</v>
      </c>
      <c r="D86" s="17" t="s">
        <v>24</v>
      </c>
      <c r="E86" s="17" t="s">
        <v>98</v>
      </c>
      <c r="F86" s="18">
        <v>240</v>
      </c>
      <c r="G86" s="29">
        <f>G87</f>
        <v>10</v>
      </c>
    </row>
    <row r="87" spans="1:7" ht="22.5">
      <c r="A87" s="19" t="s">
        <v>88</v>
      </c>
      <c r="B87" s="67" t="s">
        <v>71</v>
      </c>
      <c r="C87" s="17" t="s">
        <v>46</v>
      </c>
      <c r="D87" s="17" t="s">
        <v>24</v>
      </c>
      <c r="E87" s="17" t="s">
        <v>98</v>
      </c>
      <c r="F87" s="18">
        <v>244</v>
      </c>
      <c r="G87" s="28">
        <v>10</v>
      </c>
    </row>
    <row r="88" spans="1:7" ht="12.75">
      <c r="A88" s="16" t="s">
        <v>196</v>
      </c>
      <c r="B88" s="104" t="s">
        <v>71</v>
      </c>
      <c r="C88" s="17" t="s">
        <v>197</v>
      </c>
      <c r="D88" s="17" t="s">
        <v>19</v>
      </c>
      <c r="E88" s="26" t="s">
        <v>134</v>
      </c>
      <c r="F88" s="18"/>
      <c r="G88" s="28">
        <f>G89</f>
        <v>47</v>
      </c>
    </row>
    <row r="89" spans="1:7" ht="12.75">
      <c r="A89" s="19" t="s">
        <v>198</v>
      </c>
      <c r="B89" s="67" t="s">
        <v>71</v>
      </c>
      <c r="C89" s="17" t="s">
        <v>197</v>
      </c>
      <c r="D89" s="17" t="s">
        <v>19</v>
      </c>
      <c r="E89" s="17" t="s">
        <v>134</v>
      </c>
      <c r="F89" s="18">
        <v>200</v>
      </c>
      <c r="G89" s="28">
        <f>G90</f>
        <v>47</v>
      </c>
    </row>
    <row r="90" spans="1:7" ht="22.5">
      <c r="A90" s="19" t="s">
        <v>89</v>
      </c>
      <c r="B90" s="67" t="s">
        <v>71</v>
      </c>
      <c r="C90" s="17" t="s">
        <v>197</v>
      </c>
      <c r="D90" s="17" t="s">
        <v>19</v>
      </c>
      <c r="E90" s="17" t="s">
        <v>134</v>
      </c>
      <c r="F90" s="18">
        <v>240</v>
      </c>
      <c r="G90" s="28">
        <f>G91</f>
        <v>47</v>
      </c>
    </row>
    <row r="91" spans="1:7" ht="22.5">
      <c r="A91" s="19" t="s">
        <v>88</v>
      </c>
      <c r="B91" s="105" t="s">
        <v>71</v>
      </c>
      <c r="C91" s="17" t="s">
        <v>197</v>
      </c>
      <c r="D91" s="17" t="s">
        <v>19</v>
      </c>
      <c r="E91" s="17" t="s">
        <v>134</v>
      </c>
      <c r="F91" s="18">
        <v>244</v>
      </c>
      <c r="G91" s="33">
        <v>47</v>
      </c>
    </row>
  </sheetData>
  <sheetProtection/>
  <mergeCells count="19">
    <mergeCell ref="A11:G11"/>
    <mergeCell ref="A12:G12"/>
    <mergeCell ref="A14:A15"/>
    <mergeCell ref="B14:B15"/>
    <mergeCell ref="C14:C15"/>
    <mergeCell ref="D14:D15"/>
    <mergeCell ref="E14:E15"/>
    <mergeCell ref="F14:F15"/>
    <mergeCell ref="G14:G15"/>
    <mergeCell ref="A10:G10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zoomScalePageLayoutView="0" workbookViewId="0" topLeftCell="A2">
      <selection activeCell="Q26" sqref="P26:Q26"/>
    </sheetView>
  </sheetViews>
  <sheetFormatPr defaultColWidth="9.00390625" defaultRowHeight="12.75"/>
  <cols>
    <col min="1" max="1" width="59.875" style="4" customWidth="1"/>
    <col min="2" max="2" width="4.625" style="4" customWidth="1"/>
    <col min="3" max="3" width="5.00390625" style="11" customWidth="1"/>
    <col min="4" max="4" width="4.25390625" style="10" customWidth="1"/>
    <col min="5" max="5" width="11.75390625" style="11" customWidth="1"/>
    <col min="6" max="6" width="4.75390625" style="11" customWidth="1"/>
    <col min="7" max="7" width="8.625" style="11" customWidth="1"/>
    <col min="8" max="8" width="7.375" style="4" customWidth="1"/>
    <col min="9" max="10" width="9.125" style="4" customWidth="1"/>
    <col min="11" max="11" width="9.375" style="4" customWidth="1"/>
    <col min="12" max="16384" width="9.125" style="4" customWidth="1"/>
  </cols>
  <sheetData>
    <row r="1" spans="3:8" ht="12.75">
      <c r="C1" s="131" t="s">
        <v>161</v>
      </c>
      <c r="D1" s="131"/>
      <c r="E1" s="131"/>
      <c r="F1" s="131"/>
      <c r="G1" s="131"/>
      <c r="H1" s="131"/>
    </row>
    <row r="2" spans="3:8" ht="12.75">
      <c r="C2" s="131" t="s">
        <v>209</v>
      </c>
      <c r="D2" s="131"/>
      <c r="E2" s="131"/>
      <c r="F2" s="131"/>
      <c r="G2" s="131"/>
      <c r="H2" s="131"/>
    </row>
    <row r="3" spans="3:8" ht="12.75">
      <c r="C3" s="98" t="s">
        <v>68</v>
      </c>
      <c r="D3" s="98"/>
      <c r="E3" s="98"/>
      <c r="F3" s="98"/>
      <c r="G3" s="98"/>
      <c r="H3" s="99"/>
    </row>
    <row r="4" spans="3:8" ht="12.75">
      <c r="C4" s="98" t="s">
        <v>60</v>
      </c>
      <c r="D4" s="98"/>
      <c r="E4" s="98"/>
      <c r="F4" s="98"/>
      <c r="G4" s="98"/>
      <c r="H4" s="99"/>
    </row>
    <row r="5" spans="3:8" ht="12.75">
      <c r="C5" s="131" t="s">
        <v>241</v>
      </c>
      <c r="D5" s="131"/>
      <c r="E5" s="131"/>
      <c r="F5" s="131"/>
      <c r="G5" s="131"/>
      <c r="H5" s="131"/>
    </row>
    <row r="6" spans="3:8" ht="12.75">
      <c r="C6" s="131" t="s">
        <v>226</v>
      </c>
      <c r="D6" s="131"/>
      <c r="E6" s="131"/>
      <c r="F6" s="131"/>
      <c r="G6" s="131"/>
      <c r="H6" s="131"/>
    </row>
    <row r="7" spans="3:8" ht="12.75">
      <c r="C7" s="97" t="s">
        <v>69</v>
      </c>
      <c r="D7" s="97"/>
      <c r="E7" s="97"/>
      <c r="F7" s="97"/>
      <c r="G7" s="97"/>
      <c r="H7" s="99"/>
    </row>
    <row r="8" spans="3:8" ht="12.75">
      <c r="C8" s="131" t="s">
        <v>224</v>
      </c>
      <c r="D8" s="131"/>
      <c r="E8" s="131"/>
      <c r="F8" s="131"/>
      <c r="G8" s="131"/>
      <c r="H8" s="131"/>
    </row>
    <row r="9" spans="1:8" ht="12.75">
      <c r="A9" s="11"/>
      <c r="B9" s="106" t="s">
        <v>231</v>
      </c>
      <c r="C9" s="121" t="s">
        <v>232</v>
      </c>
      <c r="D9" s="121"/>
      <c r="E9" s="121"/>
      <c r="F9" s="121"/>
      <c r="G9" s="121"/>
      <c r="H9" s="121"/>
    </row>
    <row r="10" spans="1:8" ht="12.75">
      <c r="A10" s="142"/>
      <c r="B10" s="142"/>
      <c r="C10" s="142"/>
      <c r="D10" s="142"/>
      <c r="E10" s="142"/>
      <c r="F10" s="142"/>
      <c r="G10" s="142"/>
      <c r="H10" s="142"/>
    </row>
    <row r="11" spans="1:8" ht="12.75" customHeight="1">
      <c r="A11" s="139" t="s">
        <v>193</v>
      </c>
      <c r="B11" s="139"/>
      <c r="C11" s="139"/>
      <c r="D11" s="139"/>
      <c r="E11" s="139"/>
      <c r="F11" s="139"/>
      <c r="G11" s="139"/>
      <c r="H11" s="139"/>
    </row>
    <row r="12" spans="1:7" ht="12" customHeight="1">
      <c r="A12" s="139"/>
      <c r="B12" s="139"/>
      <c r="C12" s="139"/>
      <c r="D12" s="139"/>
      <c r="E12" s="139"/>
      <c r="F12" s="139"/>
      <c r="G12" s="139"/>
    </row>
    <row r="13" ht="12.75" hidden="1">
      <c r="G13" s="25"/>
    </row>
    <row r="14" spans="1:8" ht="26.25" customHeight="1">
      <c r="A14" s="144" t="s">
        <v>10</v>
      </c>
      <c r="B14" s="146" t="s">
        <v>130</v>
      </c>
      <c r="C14" s="148" t="s">
        <v>12</v>
      </c>
      <c r="D14" s="136" t="s">
        <v>13</v>
      </c>
      <c r="E14" s="134" t="s">
        <v>14</v>
      </c>
      <c r="F14" s="134" t="s">
        <v>15</v>
      </c>
      <c r="G14" s="129" t="s">
        <v>168</v>
      </c>
      <c r="H14" s="129" t="s">
        <v>195</v>
      </c>
    </row>
    <row r="15" spans="1:8" ht="0.75" customHeight="1">
      <c r="A15" s="145"/>
      <c r="B15" s="147"/>
      <c r="C15" s="149"/>
      <c r="D15" s="137"/>
      <c r="E15" s="135"/>
      <c r="F15" s="135"/>
      <c r="G15" s="130"/>
      <c r="H15" s="130"/>
    </row>
    <row r="16" spans="1:8" ht="12.75">
      <c r="A16" s="12" t="s">
        <v>17</v>
      </c>
      <c r="B16" s="35"/>
      <c r="C16" s="3"/>
      <c r="D16" s="13"/>
      <c r="E16" s="3"/>
      <c r="F16" s="3"/>
      <c r="G16" s="27">
        <f>G17</f>
        <v>3499.68</v>
      </c>
      <c r="H16" s="27">
        <f>H17</f>
        <v>3544.5599999999995</v>
      </c>
    </row>
    <row r="17" spans="1:8" s="14" customFormat="1" ht="12.75">
      <c r="A17" s="81" t="s">
        <v>137</v>
      </c>
      <c r="B17" s="82"/>
      <c r="C17" s="83"/>
      <c r="D17" s="84"/>
      <c r="E17" s="83"/>
      <c r="F17" s="83"/>
      <c r="G17" s="85">
        <f>G18+G49+G70+G84+G61</f>
        <v>3499.68</v>
      </c>
      <c r="H17" s="85">
        <f>H18+H49+H70+H84+H61</f>
        <v>3544.5599999999995</v>
      </c>
    </row>
    <row r="18" spans="1:8" s="14" customFormat="1" ht="12.75">
      <c r="A18" s="63" t="s">
        <v>18</v>
      </c>
      <c r="B18" s="67" t="s">
        <v>71</v>
      </c>
      <c r="C18" s="34" t="s">
        <v>19</v>
      </c>
      <c r="D18" s="26" t="s">
        <v>20</v>
      </c>
      <c r="E18" s="34" t="s">
        <v>21</v>
      </c>
      <c r="F18" s="34" t="s">
        <v>22</v>
      </c>
      <c r="G18" s="27">
        <f>G19+G24+G43</f>
        <v>3251.08</v>
      </c>
      <c r="H18" s="27">
        <f>H19+H24+H43</f>
        <v>3287.5599999999995</v>
      </c>
    </row>
    <row r="19" spans="1:8" s="14" customFormat="1" ht="31.5">
      <c r="A19" s="43" t="s">
        <v>23</v>
      </c>
      <c r="B19" s="67" t="s">
        <v>71</v>
      </c>
      <c r="C19" s="37" t="s">
        <v>19</v>
      </c>
      <c r="D19" s="36" t="s">
        <v>24</v>
      </c>
      <c r="E19" s="37" t="s">
        <v>21</v>
      </c>
      <c r="F19" s="37" t="s">
        <v>22</v>
      </c>
      <c r="G19" s="38">
        <f aca="true" t="shared" si="0" ref="G19:H22">G20</f>
        <v>124.8</v>
      </c>
      <c r="H19" s="38">
        <f t="shared" si="0"/>
        <v>124.8</v>
      </c>
    </row>
    <row r="20" spans="1:8" ht="15.75" customHeight="1">
      <c r="A20" s="71" t="s">
        <v>26</v>
      </c>
      <c r="B20" s="67" t="s">
        <v>71</v>
      </c>
      <c r="C20" s="40" t="s">
        <v>19</v>
      </c>
      <c r="D20" s="39" t="s">
        <v>24</v>
      </c>
      <c r="E20" s="40" t="s">
        <v>135</v>
      </c>
      <c r="F20" s="40" t="s">
        <v>22</v>
      </c>
      <c r="G20" s="41">
        <f t="shared" si="0"/>
        <v>124.8</v>
      </c>
      <c r="H20" s="41">
        <f t="shared" si="0"/>
        <v>124.8</v>
      </c>
    </row>
    <row r="21" spans="1:8" ht="41.25" customHeight="1">
      <c r="A21" s="80" t="s">
        <v>27</v>
      </c>
      <c r="B21" s="67" t="s">
        <v>71</v>
      </c>
      <c r="C21" s="40" t="s">
        <v>19</v>
      </c>
      <c r="D21" s="39" t="s">
        <v>24</v>
      </c>
      <c r="E21" s="40" t="s">
        <v>138</v>
      </c>
      <c r="F21" s="40">
        <v>100</v>
      </c>
      <c r="G21" s="41">
        <f t="shared" si="0"/>
        <v>124.8</v>
      </c>
      <c r="H21" s="41">
        <f t="shared" si="0"/>
        <v>124.8</v>
      </c>
    </row>
    <row r="22" spans="1:8" ht="24" customHeight="1">
      <c r="A22" s="80" t="s">
        <v>29</v>
      </c>
      <c r="B22" s="67" t="s">
        <v>71</v>
      </c>
      <c r="C22" s="40" t="s">
        <v>19</v>
      </c>
      <c r="D22" s="39" t="s">
        <v>24</v>
      </c>
      <c r="E22" s="40" t="s">
        <v>138</v>
      </c>
      <c r="F22" s="40">
        <v>120</v>
      </c>
      <c r="G22" s="94">
        <f t="shared" si="0"/>
        <v>124.8</v>
      </c>
      <c r="H22" s="94">
        <f t="shared" si="0"/>
        <v>124.8</v>
      </c>
    </row>
    <row r="23" spans="1:8" ht="24" customHeight="1">
      <c r="A23" s="9" t="s">
        <v>136</v>
      </c>
      <c r="B23" s="67" t="s">
        <v>71</v>
      </c>
      <c r="C23" s="40" t="s">
        <v>19</v>
      </c>
      <c r="D23" s="39" t="s">
        <v>24</v>
      </c>
      <c r="E23" s="86" t="s">
        <v>139</v>
      </c>
      <c r="F23" s="93">
        <v>122</v>
      </c>
      <c r="G23" s="96">
        <v>124.8</v>
      </c>
      <c r="H23" s="96">
        <v>124.8</v>
      </c>
    </row>
    <row r="24" spans="1:8" ht="31.5">
      <c r="A24" s="43" t="s">
        <v>32</v>
      </c>
      <c r="B24" s="67" t="s">
        <v>71</v>
      </c>
      <c r="C24" s="37" t="s">
        <v>19</v>
      </c>
      <c r="D24" s="36" t="s">
        <v>33</v>
      </c>
      <c r="E24" s="37"/>
      <c r="F24" s="37"/>
      <c r="G24" s="95">
        <f>G25+G30</f>
        <v>3125.37</v>
      </c>
      <c r="H24" s="95">
        <f>H25+H30</f>
        <v>3161.8299999999995</v>
      </c>
    </row>
    <row r="25" spans="1:8" ht="16.5" customHeight="1">
      <c r="A25" s="45" t="s">
        <v>102</v>
      </c>
      <c r="B25" s="67" t="s">
        <v>71</v>
      </c>
      <c r="C25" s="40" t="s">
        <v>19</v>
      </c>
      <c r="D25" s="39" t="s">
        <v>33</v>
      </c>
      <c r="E25" s="40" t="s">
        <v>103</v>
      </c>
      <c r="F25" s="40" t="s">
        <v>22</v>
      </c>
      <c r="G25" s="41">
        <f>G26</f>
        <v>720</v>
      </c>
      <c r="H25" s="41">
        <f>H26</f>
        <v>742.14</v>
      </c>
    </row>
    <row r="26" spans="1:8" ht="33.75">
      <c r="A26" s="42" t="s">
        <v>27</v>
      </c>
      <c r="B26" s="67" t="s">
        <v>71</v>
      </c>
      <c r="C26" s="40" t="s">
        <v>19</v>
      </c>
      <c r="D26" s="39" t="s">
        <v>33</v>
      </c>
      <c r="E26" s="40" t="s">
        <v>92</v>
      </c>
      <c r="F26" s="40" t="s">
        <v>28</v>
      </c>
      <c r="G26" s="41">
        <f>G27</f>
        <v>720</v>
      </c>
      <c r="H26" s="41">
        <f>H27</f>
        <v>742.14</v>
      </c>
    </row>
    <row r="27" spans="1:8" ht="12.75">
      <c r="A27" s="42" t="s">
        <v>29</v>
      </c>
      <c r="B27" s="67" t="s">
        <v>71</v>
      </c>
      <c r="C27" s="40" t="s">
        <v>19</v>
      </c>
      <c r="D27" s="39" t="s">
        <v>33</v>
      </c>
      <c r="E27" s="40" t="s">
        <v>92</v>
      </c>
      <c r="F27" s="40" t="s">
        <v>30</v>
      </c>
      <c r="G27" s="41">
        <f>G28+G29</f>
        <v>720</v>
      </c>
      <c r="H27" s="41">
        <f>H28+H29</f>
        <v>742.14</v>
      </c>
    </row>
    <row r="28" spans="1:8" ht="12.75">
      <c r="A28" s="44" t="s">
        <v>99</v>
      </c>
      <c r="B28" s="67" t="s">
        <v>71</v>
      </c>
      <c r="C28" s="40" t="s">
        <v>19</v>
      </c>
      <c r="D28" s="39" t="s">
        <v>33</v>
      </c>
      <c r="E28" s="40" t="s">
        <v>92</v>
      </c>
      <c r="F28" s="40" t="s">
        <v>31</v>
      </c>
      <c r="G28" s="41">
        <v>553</v>
      </c>
      <c r="H28" s="41">
        <v>570</v>
      </c>
    </row>
    <row r="29" spans="1:8" ht="33.75">
      <c r="A29" s="44" t="s">
        <v>100</v>
      </c>
      <c r="B29" s="67" t="s">
        <v>71</v>
      </c>
      <c r="C29" s="40" t="s">
        <v>19</v>
      </c>
      <c r="D29" s="39" t="s">
        <v>33</v>
      </c>
      <c r="E29" s="40" t="s">
        <v>92</v>
      </c>
      <c r="F29" s="40">
        <v>129</v>
      </c>
      <c r="G29" s="41">
        <v>167</v>
      </c>
      <c r="H29" s="41">
        <v>172.14</v>
      </c>
    </row>
    <row r="30" spans="1:8" ht="21">
      <c r="A30" s="43" t="s">
        <v>25</v>
      </c>
      <c r="B30" s="67" t="s">
        <v>71</v>
      </c>
      <c r="C30" s="37" t="s">
        <v>19</v>
      </c>
      <c r="D30" s="36" t="s">
        <v>33</v>
      </c>
      <c r="E30" s="37" t="s">
        <v>104</v>
      </c>
      <c r="F30" s="37" t="s">
        <v>22</v>
      </c>
      <c r="G30" s="38">
        <f>G31+G35+G39</f>
        <v>2405.37</v>
      </c>
      <c r="H30" s="38">
        <f>H31+H35+H39</f>
        <v>2419.6899999999996</v>
      </c>
    </row>
    <row r="31" spans="1:8" ht="33.75">
      <c r="A31" s="42" t="s">
        <v>27</v>
      </c>
      <c r="B31" s="67" t="s">
        <v>71</v>
      </c>
      <c r="C31" s="40" t="s">
        <v>19</v>
      </c>
      <c r="D31" s="39" t="s">
        <v>33</v>
      </c>
      <c r="E31" s="40" t="s">
        <v>93</v>
      </c>
      <c r="F31" s="40" t="s">
        <v>28</v>
      </c>
      <c r="G31" s="41">
        <f>G32</f>
        <v>2068.87</v>
      </c>
      <c r="H31" s="41">
        <f>H32</f>
        <v>2077.99</v>
      </c>
    </row>
    <row r="32" spans="1:8" ht="12.75">
      <c r="A32" s="42" t="s">
        <v>29</v>
      </c>
      <c r="B32" s="67" t="s">
        <v>71</v>
      </c>
      <c r="C32" s="40" t="s">
        <v>19</v>
      </c>
      <c r="D32" s="39" t="s">
        <v>33</v>
      </c>
      <c r="E32" s="40" t="s">
        <v>93</v>
      </c>
      <c r="F32" s="40" t="s">
        <v>30</v>
      </c>
      <c r="G32" s="41">
        <f>G33+G34</f>
        <v>2068.87</v>
      </c>
      <c r="H32" s="41">
        <f>H33+H34</f>
        <v>2077.99</v>
      </c>
    </row>
    <row r="33" spans="1:8" ht="12.75">
      <c r="A33" s="44" t="s">
        <v>99</v>
      </c>
      <c r="B33" s="67" t="s">
        <v>71</v>
      </c>
      <c r="C33" s="40" t="s">
        <v>19</v>
      </c>
      <c r="D33" s="39" t="s">
        <v>33</v>
      </c>
      <c r="E33" s="40" t="s">
        <v>93</v>
      </c>
      <c r="F33" s="40" t="s">
        <v>31</v>
      </c>
      <c r="G33" s="41">
        <v>1589</v>
      </c>
      <c r="H33" s="41">
        <v>1596</v>
      </c>
    </row>
    <row r="34" spans="1:8" ht="33.75">
      <c r="A34" s="44" t="s">
        <v>100</v>
      </c>
      <c r="B34" s="67" t="s">
        <v>71</v>
      </c>
      <c r="C34" s="40" t="s">
        <v>19</v>
      </c>
      <c r="D34" s="39" t="s">
        <v>33</v>
      </c>
      <c r="E34" s="40" t="s">
        <v>93</v>
      </c>
      <c r="F34" s="40">
        <v>129</v>
      </c>
      <c r="G34" s="41">
        <v>479.87</v>
      </c>
      <c r="H34" s="41">
        <v>481.99</v>
      </c>
    </row>
    <row r="35" spans="1:8" ht="22.5">
      <c r="A35" s="42" t="s">
        <v>101</v>
      </c>
      <c r="B35" s="67" t="s">
        <v>71</v>
      </c>
      <c r="C35" s="40" t="s">
        <v>19</v>
      </c>
      <c r="D35" s="39" t="s">
        <v>33</v>
      </c>
      <c r="E35" s="40" t="s">
        <v>94</v>
      </c>
      <c r="F35" s="40" t="s">
        <v>35</v>
      </c>
      <c r="G35" s="41">
        <f>G38+G37</f>
        <v>303</v>
      </c>
      <c r="H35" s="41">
        <f>H38+H37</f>
        <v>305.5</v>
      </c>
    </row>
    <row r="36" spans="1:8" ht="22.5">
      <c r="A36" s="68" t="s">
        <v>87</v>
      </c>
      <c r="B36" s="67" t="s">
        <v>71</v>
      </c>
      <c r="C36" s="40" t="s">
        <v>19</v>
      </c>
      <c r="D36" s="39" t="s">
        <v>33</v>
      </c>
      <c r="E36" s="40" t="s">
        <v>94</v>
      </c>
      <c r="F36" s="40" t="s">
        <v>36</v>
      </c>
      <c r="G36" s="41">
        <f>G37+G38</f>
        <v>303</v>
      </c>
      <c r="H36" s="41">
        <f>H37+H38</f>
        <v>305.5</v>
      </c>
    </row>
    <row r="37" spans="1:8" ht="12.75">
      <c r="A37" s="72" t="s">
        <v>167</v>
      </c>
      <c r="B37" s="67" t="s">
        <v>71</v>
      </c>
      <c r="C37" s="40" t="s">
        <v>19</v>
      </c>
      <c r="D37" s="39" t="s">
        <v>33</v>
      </c>
      <c r="E37" s="40" t="s">
        <v>94</v>
      </c>
      <c r="F37" s="40">
        <v>242</v>
      </c>
      <c r="G37" s="41">
        <v>62</v>
      </c>
      <c r="H37" s="41">
        <v>62.5</v>
      </c>
    </row>
    <row r="38" spans="1:8" ht="22.5">
      <c r="A38" s="72" t="s">
        <v>86</v>
      </c>
      <c r="B38" s="67" t="s">
        <v>71</v>
      </c>
      <c r="C38" s="40" t="s">
        <v>19</v>
      </c>
      <c r="D38" s="39" t="s">
        <v>33</v>
      </c>
      <c r="E38" s="40" t="s">
        <v>94</v>
      </c>
      <c r="F38" s="40" t="s">
        <v>37</v>
      </c>
      <c r="G38" s="41">
        <v>241</v>
      </c>
      <c r="H38" s="41">
        <v>243</v>
      </c>
    </row>
    <row r="39" spans="1:8" ht="12.75">
      <c r="A39" s="42" t="s">
        <v>38</v>
      </c>
      <c r="B39" s="67" t="s">
        <v>71</v>
      </c>
      <c r="C39" s="40" t="s">
        <v>19</v>
      </c>
      <c r="D39" s="39" t="s">
        <v>33</v>
      </c>
      <c r="E39" s="40" t="s">
        <v>94</v>
      </c>
      <c r="F39" s="40" t="s">
        <v>39</v>
      </c>
      <c r="G39" s="41">
        <f>G40</f>
        <v>33.5</v>
      </c>
      <c r="H39" s="41">
        <f>H40</f>
        <v>36.2</v>
      </c>
    </row>
    <row r="40" spans="1:8" ht="12.75">
      <c r="A40" s="72" t="s">
        <v>105</v>
      </c>
      <c r="B40" s="67" t="s">
        <v>71</v>
      </c>
      <c r="C40" s="40" t="s">
        <v>19</v>
      </c>
      <c r="D40" s="39" t="s">
        <v>33</v>
      </c>
      <c r="E40" s="40" t="s">
        <v>94</v>
      </c>
      <c r="F40" s="40" t="s">
        <v>40</v>
      </c>
      <c r="G40" s="41">
        <f>G41+G42</f>
        <v>33.5</v>
      </c>
      <c r="H40" s="41">
        <f>H41+H42</f>
        <v>36.2</v>
      </c>
    </row>
    <row r="41" spans="1:8" ht="12.75">
      <c r="A41" s="42" t="s">
        <v>41</v>
      </c>
      <c r="B41" s="67" t="s">
        <v>71</v>
      </c>
      <c r="C41" s="40" t="s">
        <v>19</v>
      </c>
      <c r="D41" s="39" t="s">
        <v>33</v>
      </c>
      <c r="E41" s="40" t="s">
        <v>94</v>
      </c>
      <c r="F41" s="40" t="s">
        <v>42</v>
      </c>
      <c r="G41" s="41">
        <v>30</v>
      </c>
      <c r="H41" s="41">
        <v>32</v>
      </c>
    </row>
    <row r="42" spans="1:8" ht="12.75">
      <c r="A42" s="72" t="s">
        <v>199</v>
      </c>
      <c r="B42" s="67" t="s">
        <v>71</v>
      </c>
      <c r="C42" s="40" t="s">
        <v>19</v>
      </c>
      <c r="D42" s="39" t="s">
        <v>33</v>
      </c>
      <c r="E42" s="40" t="s">
        <v>94</v>
      </c>
      <c r="F42" s="40">
        <v>853</v>
      </c>
      <c r="G42" s="41">
        <v>3.5</v>
      </c>
      <c r="H42" s="41">
        <v>4.2</v>
      </c>
    </row>
    <row r="43" spans="1:8" ht="12.75">
      <c r="A43" s="69" t="s">
        <v>131</v>
      </c>
      <c r="B43" s="67" t="s">
        <v>71</v>
      </c>
      <c r="C43" s="40" t="s">
        <v>19</v>
      </c>
      <c r="D43" s="36" t="s">
        <v>65</v>
      </c>
      <c r="E43" s="37"/>
      <c r="F43" s="37"/>
      <c r="G43" s="38">
        <f aca="true" t="shared" si="1" ref="G43:H47">G44</f>
        <v>0.91</v>
      </c>
      <c r="H43" s="38">
        <f t="shared" si="1"/>
        <v>0.93</v>
      </c>
    </row>
    <row r="44" spans="1:8" ht="12.75">
      <c r="A44" s="68" t="s">
        <v>132</v>
      </c>
      <c r="B44" s="67" t="s">
        <v>71</v>
      </c>
      <c r="C44" s="40" t="s">
        <v>19</v>
      </c>
      <c r="D44" s="39" t="s">
        <v>65</v>
      </c>
      <c r="E44" s="58" t="s">
        <v>95</v>
      </c>
      <c r="F44" s="40"/>
      <c r="G44" s="41">
        <f t="shared" si="1"/>
        <v>0.91</v>
      </c>
      <c r="H44" s="41">
        <f t="shared" si="1"/>
        <v>0.93</v>
      </c>
    </row>
    <row r="45" spans="1:8" ht="12.75">
      <c r="A45" s="70" t="s">
        <v>133</v>
      </c>
      <c r="B45" s="67" t="s">
        <v>71</v>
      </c>
      <c r="C45" s="40" t="s">
        <v>19</v>
      </c>
      <c r="D45" s="39" t="s">
        <v>65</v>
      </c>
      <c r="E45" s="55" t="s">
        <v>95</v>
      </c>
      <c r="F45" s="40"/>
      <c r="G45" s="41">
        <f t="shared" si="1"/>
        <v>0.91</v>
      </c>
      <c r="H45" s="41">
        <f t="shared" si="1"/>
        <v>0.93</v>
      </c>
    </row>
    <row r="46" spans="1:8" ht="12.75">
      <c r="A46" s="70" t="s">
        <v>34</v>
      </c>
      <c r="B46" s="67" t="s">
        <v>71</v>
      </c>
      <c r="C46" s="40" t="s">
        <v>19</v>
      </c>
      <c r="D46" s="46" t="s">
        <v>65</v>
      </c>
      <c r="E46" s="55" t="s">
        <v>95</v>
      </c>
      <c r="F46" s="47">
        <v>200</v>
      </c>
      <c r="G46" s="48">
        <f t="shared" si="1"/>
        <v>0.91</v>
      </c>
      <c r="H46" s="48">
        <f t="shared" si="1"/>
        <v>0.93</v>
      </c>
    </row>
    <row r="47" spans="1:8" ht="22.5">
      <c r="A47" s="52" t="s">
        <v>87</v>
      </c>
      <c r="B47" s="67" t="s">
        <v>71</v>
      </c>
      <c r="C47" s="40" t="s">
        <v>19</v>
      </c>
      <c r="D47" s="49" t="s">
        <v>65</v>
      </c>
      <c r="E47" s="55" t="s">
        <v>95</v>
      </c>
      <c r="F47" s="50">
        <v>240</v>
      </c>
      <c r="G47" s="51">
        <f t="shared" si="1"/>
        <v>0.91</v>
      </c>
      <c r="H47" s="51">
        <f t="shared" si="1"/>
        <v>0.93</v>
      </c>
    </row>
    <row r="48" spans="1:8" ht="22.5">
      <c r="A48" s="53" t="s">
        <v>86</v>
      </c>
      <c r="B48" s="67" t="s">
        <v>71</v>
      </c>
      <c r="C48" s="40" t="s">
        <v>19</v>
      </c>
      <c r="D48" s="49" t="s">
        <v>65</v>
      </c>
      <c r="E48" s="55" t="s">
        <v>95</v>
      </c>
      <c r="F48" s="50">
        <v>244</v>
      </c>
      <c r="G48" s="51">
        <v>0.91</v>
      </c>
      <c r="H48" s="51">
        <v>0.93</v>
      </c>
    </row>
    <row r="49" spans="1:8" ht="12.75">
      <c r="A49" s="54" t="s">
        <v>43</v>
      </c>
      <c r="B49" s="67" t="s">
        <v>71</v>
      </c>
      <c r="C49" s="46" t="s">
        <v>44</v>
      </c>
      <c r="D49" s="46"/>
      <c r="E49" s="58"/>
      <c r="F49" s="47"/>
      <c r="G49" s="48">
        <f aca="true" t="shared" si="2" ref="G49:H51">G50</f>
        <v>159.60000000000002</v>
      </c>
      <c r="H49" s="48">
        <f t="shared" si="2"/>
        <v>161.5</v>
      </c>
    </row>
    <row r="50" spans="1:8" ht="12.75">
      <c r="A50" s="54" t="s">
        <v>106</v>
      </c>
      <c r="B50" s="67" t="s">
        <v>71</v>
      </c>
      <c r="C50" s="46" t="s">
        <v>44</v>
      </c>
      <c r="D50" s="46" t="s">
        <v>24</v>
      </c>
      <c r="E50" s="59"/>
      <c r="F50" s="46"/>
      <c r="G50" s="48">
        <f t="shared" si="2"/>
        <v>159.60000000000002</v>
      </c>
      <c r="H50" s="48">
        <f t="shared" si="2"/>
        <v>161.5</v>
      </c>
    </row>
    <row r="51" spans="1:8" ht="12.75">
      <c r="A51" s="54" t="s">
        <v>107</v>
      </c>
      <c r="B51" s="67" t="s">
        <v>71</v>
      </c>
      <c r="C51" s="46" t="s">
        <v>44</v>
      </c>
      <c r="D51" s="46" t="s">
        <v>24</v>
      </c>
      <c r="E51" s="60" t="s">
        <v>108</v>
      </c>
      <c r="F51" s="47"/>
      <c r="G51" s="48">
        <f t="shared" si="2"/>
        <v>159.60000000000002</v>
      </c>
      <c r="H51" s="48">
        <f t="shared" si="2"/>
        <v>161.5</v>
      </c>
    </row>
    <row r="52" spans="1:8" ht="22.5">
      <c r="A52" s="73" t="s">
        <v>109</v>
      </c>
      <c r="B52" s="67" t="s">
        <v>71</v>
      </c>
      <c r="C52" s="49" t="s">
        <v>44</v>
      </c>
      <c r="D52" s="49" t="s">
        <v>24</v>
      </c>
      <c r="E52" s="57" t="s">
        <v>96</v>
      </c>
      <c r="F52" s="50"/>
      <c r="G52" s="51">
        <f>G53+G58</f>
        <v>159.60000000000002</v>
      </c>
      <c r="H52" s="51">
        <f>H53+H58</f>
        <v>161.5</v>
      </c>
    </row>
    <row r="53" spans="1:8" ht="21" customHeight="1">
      <c r="A53" s="53" t="s">
        <v>27</v>
      </c>
      <c r="B53" s="67" t="s">
        <v>71</v>
      </c>
      <c r="C53" s="49" t="s">
        <v>44</v>
      </c>
      <c r="D53" s="49" t="s">
        <v>24</v>
      </c>
      <c r="E53" s="57" t="s">
        <v>96</v>
      </c>
      <c r="F53" s="50" t="s">
        <v>28</v>
      </c>
      <c r="G53" s="51">
        <f>G54</f>
        <v>133.96</v>
      </c>
      <c r="H53" s="51">
        <f>H54</f>
        <v>133.96</v>
      </c>
    </row>
    <row r="54" spans="1:8" ht="23.25" customHeight="1">
      <c r="A54" s="53" t="s">
        <v>163</v>
      </c>
      <c r="B54" s="67" t="s">
        <v>71</v>
      </c>
      <c r="C54" s="49" t="s">
        <v>44</v>
      </c>
      <c r="D54" s="49" t="s">
        <v>24</v>
      </c>
      <c r="E54" s="57" t="s">
        <v>96</v>
      </c>
      <c r="F54" s="50">
        <v>110</v>
      </c>
      <c r="G54" s="51">
        <f>G55</f>
        <v>133.96</v>
      </c>
      <c r="H54" s="51">
        <f>H55</f>
        <v>133.96</v>
      </c>
    </row>
    <row r="55" spans="1:8" ht="22.5" customHeight="1">
      <c r="A55" s="61" t="s">
        <v>164</v>
      </c>
      <c r="B55" s="67" t="s">
        <v>71</v>
      </c>
      <c r="C55" s="49" t="s">
        <v>44</v>
      </c>
      <c r="D55" s="49" t="s">
        <v>24</v>
      </c>
      <c r="E55" s="57" t="s">
        <v>96</v>
      </c>
      <c r="F55" s="50">
        <v>111</v>
      </c>
      <c r="G55" s="51">
        <f>G56+G57</f>
        <v>133.96</v>
      </c>
      <c r="H55" s="51">
        <f>H56+H57</f>
        <v>133.96</v>
      </c>
    </row>
    <row r="56" spans="1:8" ht="22.5" customHeight="1">
      <c r="A56" s="74" t="s">
        <v>110</v>
      </c>
      <c r="B56" s="67" t="s">
        <v>71</v>
      </c>
      <c r="C56" s="49" t="s">
        <v>44</v>
      </c>
      <c r="D56" s="49" t="s">
        <v>24</v>
      </c>
      <c r="E56" s="57" t="s">
        <v>96</v>
      </c>
      <c r="F56" s="50">
        <v>112</v>
      </c>
      <c r="G56" s="51">
        <v>102.9</v>
      </c>
      <c r="H56" s="51">
        <v>102.9</v>
      </c>
    </row>
    <row r="57" spans="1:8" ht="22.5">
      <c r="A57" s="62" t="s">
        <v>111</v>
      </c>
      <c r="B57" s="67" t="s">
        <v>71</v>
      </c>
      <c r="C57" s="49" t="s">
        <v>44</v>
      </c>
      <c r="D57" s="49" t="s">
        <v>24</v>
      </c>
      <c r="E57" s="57" t="s">
        <v>96</v>
      </c>
      <c r="F57" s="50">
        <v>119</v>
      </c>
      <c r="G57" s="51">
        <v>31.06</v>
      </c>
      <c r="H57" s="51">
        <v>31.06</v>
      </c>
    </row>
    <row r="58" spans="1:8" ht="15.75" customHeight="1">
      <c r="A58" s="53" t="s">
        <v>101</v>
      </c>
      <c r="B58" s="67" t="s">
        <v>71</v>
      </c>
      <c r="C58" s="57" t="s">
        <v>44</v>
      </c>
      <c r="D58" s="57" t="s">
        <v>24</v>
      </c>
      <c r="E58" s="57" t="s">
        <v>96</v>
      </c>
      <c r="F58" s="50">
        <v>200</v>
      </c>
      <c r="G58" s="51">
        <f>G59</f>
        <v>25.64</v>
      </c>
      <c r="H58" s="51">
        <f>H59</f>
        <v>27.54</v>
      </c>
    </row>
    <row r="59" spans="1:8" ht="22.5">
      <c r="A59" s="75" t="s">
        <v>87</v>
      </c>
      <c r="B59" s="67" t="s">
        <v>71</v>
      </c>
      <c r="C59" s="57" t="s">
        <v>44</v>
      </c>
      <c r="D59" s="57" t="s">
        <v>24</v>
      </c>
      <c r="E59" s="57" t="s">
        <v>96</v>
      </c>
      <c r="F59" s="55" t="s">
        <v>36</v>
      </c>
      <c r="G59" s="56">
        <f>G60</f>
        <v>25.64</v>
      </c>
      <c r="H59" s="56">
        <v>27.54</v>
      </c>
    </row>
    <row r="60" spans="1:8" ht="25.5" customHeight="1">
      <c r="A60" s="74" t="s">
        <v>86</v>
      </c>
      <c r="B60" s="67" t="s">
        <v>71</v>
      </c>
      <c r="C60" s="49" t="s">
        <v>44</v>
      </c>
      <c r="D60" s="49" t="s">
        <v>24</v>
      </c>
      <c r="E60" s="57" t="s">
        <v>96</v>
      </c>
      <c r="F60" s="50" t="s">
        <v>37</v>
      </c>
      <c r="G60" s="51">
        <v>25.64</v>
      </c>
      <c r="H60" s="51">
        <v>27.54</v>
      </c>
    </row>
    <row r="61" spans="1:8" ht="25.5" customHeight="1">
      <c r="A61" s="101" t="s">
        <v>185</v>
      </c>
      <c r="B61" s="103" t="s">
        <v>71</v>
      </c>
      <c r="C61" s="46" t="s">
        <v>24</v>
      </c>
      <c r="D61" s="46" t="s">
        <v>186</v>
      </c>
      <c r="E61" s="59"/>
      <c r="F61" s="46"/>
      <c r="G61" s="48">
        <f>G62+G66</f>
        <v>17</v>
      </c>
      <c r="H61" s="48">
        <f>H62+H66</f>
        <v>18.5</v>
      </c>
    </row>
    <row r="62" spans="1:8" ht="25.5" customHeight="1">
      <c r="A62" s="102" t="s">
        <v>188</v>
      </c>
      <c r="B62" s="67" t="s">
        <v>71</v>
      </c>
      <c r="C62" s="46" t="s">
        <v>24</v>
      </c>
      <c r="D62" s="46" t="s">
        <v>186</v>
      </c>
      <c r="E62" s="59" t="s">
        <v>187</v>
      </c>
      <c r="F62" s="49"/>
      <c r="G62" s="51">
        <f aca="true" t="shared" si="3" ref="G62:H64">G63</f>
        <v>16</v>
      </c>
      <c r="H62" s="51">
        <f t="shared" si="3"/>
        <v>17</v>
      </c>
    </row>
    <row r="63" spans="1:8" ht="25.5" customHeight="1">
      <c r="A63" s="70" t="s">
        <v>34</v>
      </c>
      <c r="B63" s="67" t="s">
        <v>71</v>
      </c>
      <c r="C63" s="46" t="s">
        <v>24</v>
      </c>
      <c r="D63" s="46" t="s">
        <v>186</v>
      </c>
      <c r="E63" s="57" t="s">
        <v>187</v>
      </c>
      <c r="F63" s="49" t="s">
        <v>35</v>
      </c>
      <c r="G63" s="51">
        <f t="shared" si="3"/>
        <v>16</v>
      </c>
      <c r="H63" s="51">
        <f t="shared" si="3"/>
        <v>17</v>
      </c>
    </row>
    <row r="64" spans="1:8" ht="25.5" customHeight="1">
      <c r="A64" s="52" t="s">
        <v>87</v>
      </c>
      <c r="B64" s="67" t="s">
        <v>71</v>
      </c>
      <c r="C64" s="49" t="s">
        <v>24</v>
      </c>
      <c r="D64" s="49" t="s">
        <v>186</v>
      </c>
      <c r="E64" s="57" t="s">
        <v>187</v>
      </c>
      <c r="F64" s="49" t="s">
        <v>36</v>
      </c>
      <c r="G64" s="51">
        <f t="shared" si="3"/>
        <v>16</v>
      </c>
      <c r="H64" s="51">
        <f t="shared" si="3"/>
        <v>17</v>
      </c>
    </row>
    <row r="65" spans="1:8" ht="25.5" customHeight="1">
      <c r="A65" s="53" t="s">
        <v>86</v>
      </c>
      <c r="B65" s="67" t="s">
        <v>71</v>
      </c>
      <c r="C65" s="46" t="s">
        <v>24</v>
      </c>
      <c r="D65" s="46" t="s">
        <v>186</v>
      </c>
      <c r="E65" s="57" t="s">
        <v>187</v>
      </c>
      <c r="F65" s="49" t="s">
        <v>37</v>
      </c>
      <c r="G65" s="51">
        <v>16</v>
      </c>
      <c r="H65" s="51">
        <v>17</v>
      </c>
    </row>
    <row r="66" spans="1:8" ht="25.5" customHeight="1">
      <c r="A66" s="54" t="s">
        <v>190</v>
      </c>
      <c r="B66" s="67" t="s">
        <v>71</v>
      </c>
      <c r="C66" s="46" t="s">
        <v>24</v>
      </c>
      <c r="D66" s="46" t="s">
        <v>186</v>
      </c>
      <c r="E66" s="57" t="s">
        <v>189</v>
      </c>
      <c r="F66" s="49"/>
      <c r="G66" s="51">
        <f aca="true" t="shared" si="4" ref="G66:H68">G67</f>
        <v>1</v>
      </c>
      <c r="H66" s="51">
        <f t="shared" si="4"/>
        <v>1.5</v>
      </c>
    </row>
    <row r="67" spans="1:8" ht="25.5" customHeight="1">
      <c r="A67" s="70" t="s">
        <v>34</v>
      </c>
      <c r="B67" s="67" t="s">
        <v>71</v>
      </c>
      <c r="C67" s="49" t="s">
        <v>24</v>
      </c>
      <c r="D67" s="49" t="s">
        <v>186</v>
      </c>
      <c r="E67" s="57" t="s">
        <v>189</v>
      </c>
      <c r="F67" s="49" t="s">
        <v>35</v>
      </c>
      <c r="G67" s="51">
        <f t="shared" si="4"/>
        <v>1</v>
      </c>
      <c r="H67" s="51">
        <f t="shared" si="4"/>
        <v>1.5</v>
      </c>
    </row>
    <row r="68" spans="1:8" ht="25.5" customHeight="1">
      <c r="A68" s="52" t="s">
        <v>87</v>
      </c>
      <c r="B68" s="67" t="s">
        <v>71</v>
      </c>
      <c r="C68" s="46" t="s">
        <v>24</v>
      </c>
      <c r="D68" s="46" t="s">
        <v>186</v>
      </c>
      <c r="E68" s="57" t="s">
        <v>189</v>
      </c>
      <c r="F68" s="49" t="s">
        <v>36</v>
      </c>
      <c r="G68" s="51">
        <f t="shared" si="4"/>
        <v>1</v>
      </c>
      <c r="H68" s="51">
        <f t="shared" si="4"/>
        <v>1.5</v>
      </c>
    </row>
    <row r="69" spans="1:8" ht="25.5" customHeight="1">
      <c r="A69" s="53" t="s">
        <v>86</v>
      </c>
      <c r="B69" s="67" t="s">
        <v>71</v>
      </c>
      <c r="C69" s="46" t="s">
        <v>24</v>
      </c>
      <c r="D69" s="46" t="s">
        <v>186</v>
      </c>
      <c r="E69" s="57" t="s">
        <v>189</v>
      </c>
      <c r="F69" s="49" t="s">
        <v>37</v>
      </c>
      <c r="G69" s="51">
        <v>1</v>
      </c>
      <c r="H69" s="51">
        <v>1.5</v>
      </c>
    </row>
    <row r="70" spans="1:8" ht="12.75">
      <c r="A70" s="76" t="s">
        <v>45</v>
      </c>
      <c r="B70" s="67" t="s">
        <v>71</v>
      </c>
      <c r="C70" s="15" t="s">
        <v>46</v>
      </c>
      <c r="D70" s="17"/>
      <c r="E70" s="18"/>
      <c r="F70" s="18"/>
      <c r="G70" s="30">
        <f>G71</f>
        <v>23</v>
      </c>
      <c r="H70" s="30">
        <f>H71</f>
        <v>26</v>
      </c>
    </row>
    <row r="71" spans="1:8" ht="12.75">
      <c r="A71" s="76" t="s">
        <v>47</v>
      </c>
      <c r="B71" s="67" t="s">
        <v>71</v>
      </c>
      <c r="C71" s="15" t="s">
        <v>46</v>
      </c>
      <c r="D71" s="15" t="s">
        <v>24</v>
      </c>
      <c r="E71" s="34" t="s">
        <v>125</v>
      </c>
      <c r="F71" s="18"/>
      <c r="G71" s="30">
        <f>G75+G79+G83</f>
        <v>23</v>
      </c>
      <c r="H71" s="30">
        <f>H75+H79+H83</f>
        <v>26</v>
      </c>
    </row>
    <row r="72" spans="1:8" ht="21">
      <c r="A72" s="12" t="s">
        <v>126</v>
      </c>
      <c r="B72" s="67" t="s">
        <v>71</v>
      </c>
      <c r="C72" s="17" t="s">
        <v>46</v>
      </c>
      <c r="D72" s="17" t="s">
        <v>24</v>
      </c>
      <c r="E72" s="18" t="s">
        <v>127</v>
      </c>
      <c r="F72" s="18"/>
      <c r="G72" s="29">
        <f aca="true" t="shared" si="5" ref="G72:H74">G73</f>
        <v>8</v>
      </c>
      <c r="H72" s="29">
        <f t="shared" si="5"/>
        <v>9</v>
      </c>
    </row>
    <row r="73" spans="1:8" ht="12.75">
      <c r="A73" s="19" t="s">
        <v>34</v>
      </c>
      <c r="B73" s="67" t="s">
        <v>71</v>
      </c>
      <c r="C73" s="17" t="s">
        <v>46</v>
      </c>
      <c r="D73" s="17" t="s">
        <v>24</v>
      </c>
      <c r="E73" s="18" t="s">
        <v>127</v>
      </c>
      <c r="F73" s="18" t="s">
        <v>35</v>
      </c>
      <c r="G73" s="29">
        <f t="shared" si="5"/>
        <v>8</v>
      </c>
      <c r="H73" s="29">
        <f t="shared" si="5"/>
        <v>9</v>
      </c>
    </row>
    <row r="74" spans="1:8" ht="22.5">
      <c r="A74" s="19" t="s">
        <v>89</v>
      </c>
      <c r="B74" s="67" t="s">
        <v>71</v>
      </c>
      <c r="C74" s="17" t="s">
        <v>46</v>
      </c>
      <c r="D74" s="17" t="s">
        <v>24</v>
      </c>
      <c r="E74" s="18" t="s">
        <v>127</v>
      </c>
      <c r="F74" s="18" t="s">
        <v>36</v>
      </c>
      <c r="G74" s="29">
        <f t="shared" si="5"/>
        <v>8</v>
      </c>
      <c r="H74" s="29">
        <f t="shared" si="5"/>
        <v>9</v>
      </c>
    </row>
    <row r="75" spans="1:8" ht="22.5">
      <c r="A75" s="19" t="s">
        <v>88</v>
      </c>
      <c r="B75" s="67" t="s">
        <v>71</v>
      </c>
      <c r="C75" s="17" t="s">
        <v>46</v>
      </c>
      <c r="D75" s="17" t="s">
        <v>24</v>
      </c>
      <c r="E75" s="18" t="s">
        <v>127</v>
      </c>
      <c r="F75" s="18" t="s">
        <v>37</v>
      </c>
      <c r="G75" s="28">
        <v>8</v>
      </c>
      <c r="H75" s="28">
        <v>9</v>
      </c>
    </row>
    <row r="76" spans="1:8" ht="12.75">
      <c r="A76" s="16" t="s">
        <v>128</v>
      </c>
      <c r="B76" s="67" t="s">
        <v>71</v>
      </c>
      <c r="C76" s="17" t="s">
        <v>46</v>
      </c>
      <c r="D76" s="17" t="s">
        <v>24</v>
      </c>
      <c r="E76" s="26" t="s">
        <v>97</v>
      </c>
      <c r="F76" s="18"/>
      <c r="G76" s="29">
        <f aca="true" t="shared" si="6" ref="G76:H78">G77</f>
        <v>4</v>
      </c>
      <c r="H76" s="29">
        <f t="shared" si="6"/>
        <v>5</v>
      </c>
    </row>
    <row r="77" spans="1:8" ht="12.75">
      <c r="A77" s="19" t="s">
        <v>34</v>
      </c>
      <c r="B77" s="67" t="s">
        <v>71</v>
      </c>
      <c r="C77" s="17" t="s">
        <v>46</v>
      </c>
      <c r="D77" s="17" t="s">
        <v>24</v>
      </c>
      <c r="E77" s="17" t="s">
        <v>97</v>
      </c>
      <c r="F77" s="18">
        <v>200</v>
      </c>
      <c r="G77" s="29">
        <f t="shared" si="6"/>
        <v>4</v>
      </c>
      <c r="H77" s="29">
        <f t="shared" si="6"/>
        <v>5</v>
      </c>
    </row>
    <row r="78" spans="1:8" ht="22.5">
      <c r="A78" s="19" t="s">
        <v>89</v>
      </c>
      <c r="B78" s="67" t="s">
        <v>71</v>
      </c>
      <c r="C78" s="17" t="s">
        <v>46</v>
      </c>
      <c r="D78" s="17" t="s">
        <v>24</v>
      </c>
      <c r="E78" s="17" t="s">
        <v>97</v>
      </c>
      <c r="F78" s="18">
        <v>240</v>
      </c>
      <c r="G78" s="29">
        <f t="shared" si="6"/>
        <v>4</v>
      </c>
      <c r="H78" s="29">
        <f t="shared" si="6"/>
        <v>5</v>
      </c>
    </row>
    <row r="79" spans="1:8" ht="22.5">
      <c r="A79" s="19" t="s">
        <v>88</v>
      </c>
      <c r="B79" s="67" t="s">
        <v>71</v>
      </c>
      <c r="C79" s="17" t="s">
        <v>46</v>
      </c>
      <c r="D79" s="17" t="s">
        <v>24</v>
      </c>
      <c r="E79" s="17" t="s">
        <v>97</v>
      </c>
      <c r="F79" s="18">
        <v>244</v>
      </c>
      <c r="G79" s="28">
        <v>4</v>
      </c>
      <c r="H79" s="28">
        <v>5</v>
      </c>
    </row>
    <row r="80" spans="1:8" ht="12.75">
      <c r="A80" s="16" t="s">
        <v>129</v>
      </c>
      <c r="B80" s="67" t="s">
        <v>71</v>
      </c>
      <c r="C80" s="17" t="s">
        <v>46</v>
      </c>
      <c r="D80" s="17" t="s">
        <v>24</v>
      </c>
      <c r="E80" s="26" t="s">
        <v>98</v>
      </c>
      <c r="F80" s="18"/>
      <c r="G80" s="29">
        <f aca="true" t="shared" si="7" ref="G80:H82">G81</f>
        <v>11</v>
      </c>
      <c r="H80" s="29">
        <f t="shared" si="7"/>
        <v>12</v>
      </c>
    </row>
    <row r="81" spans="1:8" ht="12.75">
      <c r="A81" s="19" t="s">
        <v>34</v>
      </c>
      <c r="B81" s="67" t="s">
        <v>71</v>
      </c>
      <c r="C81" s="17" t="s">
        <v>46</v>
      </c>
      <c r="D81" s="17" t="s">
        <v>24</v>
      </c>
      <c r="E81" s="17" t="s">
        <v>98</v>
      </c>
      <c r="F81" s="18">
        <v>200</v>
      </c>
      <c r="G81" s="29">
        <f t="shared" si="7"/>
        <v>11</v>
      </c>
      <c r="H81" s="29">
        <f t="shared" si="7"/>
        <v>12</v>
      </c>
    </row>
    <row r="82" spans="1:8" ht="22.5">
      <c r="A82" s="19" t="s">
        <v>89</v>
      </c>
      <c r="B82" s="67" t="s">
        <v>71</v>
      </c>
      <c r="C82" s="17" t="s">
        <v>46</v>
      </c>
      <c r="D82" s="17" t="s">
        <v>24</v>
      </c>
      <c r="E82" s="17" t="s">
        <v>98</v>
      </c>
      <c r="F82" s="18">
        <v>240</v>
      </c>
      <c r="G82" s="29">
        <f t="shared" si="7"/>
        <v>11</v>
      </c>
      <c r="H82" s="29">
        <f t="shared" si="7"/>
        <v>12</v>
      </c>
    </row>
    <row r="83" spans="1:8" ht="22.5">
      <c r="A83" s="19" t="s">
        <v>88</v>
      </c>
      <c r="B83" s="67" t="s">
        <v>71</v>
      </c>
      <c r="C83" s="17" t="s">
        <v>46</v>
      </c>
      <c r="D83" s="17" t="s">
        <v>24</v>
      </c>
      <c r="E83" s="17" t="s">
        <v>98</v>
      </c>
      <c r="F83" s="18">
        <v>244</v>
      </c>
      <c r="G83" s="28">
        <v>11</v>
      </c>
      <c r="H83" s="28">
        <v>12</v>
      </c>
    </row>
    <row r="84" spans="1:8" ht="12.75">
      <c r="A84" s="16" t="s">
        <v>196</v>
      </c>
      <c r="B84" s="104" t="s">
        <v>71</v>
      </c>
      <c r="C84" s="17" t="s">
        <v>197</v>
      </c>
      <c r="D84" s="17" t="s">
        <v>19</v>
      </c>
      <c r="E84" s="26" t="s">
        <v>134</v>
      </c>
      <c r="F84" s="18"/>
      <c r="G84" s="28">
        <f>G85</f>
        <v>49</v>
      </c>
      <c r="H84" s="28">
        <f>H85</f>
        <v>51</v>
      </c>
    </row>
    <row r="85" spans="1:8" ht="12.75">
      <c r="A85" s="19" t="s">
        <v>198</v>
      </c>
      <c r="B85" s="67" t="s">
        <v>71</v>
      </c>
      <c r="C85" s="17" t="s">
        <v>197</v>
      </c>
      <c r="D85" s="17" t="s">
        <v>19</v>
      </c>
      <c r="E85" s="17" t="s">
        <v>134</v>
      </c>
      <c r="F85" s="18">
        <v>200</v>
      </c>
      <c r="G85" s="28">
        <f>G86</f>
        <v>49</v>
      </c>
      <c r="H85" s="28">
        <f>H86</f>
        <v>51</v>
      </c>
    </row>
    <row r="86" spans="1:8" ht="22.5">
      <c r="A86" s="19" t="s">
        <v>89</v>
      </c>
      <c r="B86" s="67" t="s">
        <v>71</v>
      </c>
      <c r="C86" s="17" t="s">
        <v>197</v>
      </c>
      <c r="D86" s="17" t="s">
        <v>19</v>
      </c>
      <c r="E86" s="17" t="s">
        <v>134</v>
      </c>
      <c r="F86" s="18">
        <v>240</v>
      </c>
      <c r="G86" s="28">
        <v>49</v>
      </c>
      <c r="H86" s="28">
        <v>51</v>
      </c>
    </row>
    <row r="87" spans="1:8" ht="22.5">
      <c r="A87" s="19" t="s">
        <v>88</v>
      </c>
      <c r="B87" s="105" t="s">
        <v>71</v>
      </c>
      <c r="C87" s="17" t="s">
        <v>197</v>
      </c>
      <c r="D87" s="17" t="s">
        <v>19</v>
      </c>
      <c r="E87" s="17" t="s">
        <v>134</v>
      </c>
      <c r="F87" s="18">
        <v>244</v>
      </c>
      <c r="G87" s="33">
        <v>49</v>
      </c>
      <c r="H87" s="33">
        <v>51</v>
      </c>
    </row>
  </sheetData>
  <sheetProtection/>
  <mergeCells count="17">
    <mergeCell ref="G14:G15"/>
    <mergeCell ref="B14:B15"/>
    <mergeCell ref="A14:A15"/>
    <mergeCell ref="C14:C15"/>
    <mergeCell ref="D14:D15"/>
    <mergeCell ref="E14:E15"/>
    <mergeCell ref="F14:F15"/>
    <mergeCell ref="C1:H1"/>
    <mergeCell ref="C6:H6"/>
    <mergeCell ref="C8:H8"/>
    <mergeCell ref="A11:H11"/>
    <mergeCell ref="A12:G12"/>
    <mergeCell ref="H14:H15"/>
    <mergeCell ref="C5:H5"/>
    <mergeCell ref="A10:H10"/>
    <mergeCell ref="C9:H9"/>
    <mergeCell ref="C2:H2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100000</cp:lastModifiedBy>
  <cp:lastPrinted>2019-01-15T08:32:56Z</cp:lastPrinted>
  <dcterms:created xsi:type="dcterms:W3CDTF">2011-12-19T13:47:17Z</dcterms:created>
  <dcterms:modified xsi:type="dcterms:W3CDTF">2019-01-15T08:35:51Z</dcterms:modified>
  <cp:category/>
  <cp:version/>
  <cp:contentType/>
  <cp:contentStatus/>
</cp:coreProperties>
</file>