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63" i="1"/>
  <c r="D63"/>
  <c r="E63"/>
  <c r="F63"/>
  <c r="G63"/>
  <c r="H63"/>
  <c r="I63"/>
  <c r="J63"/>
  <c r="K63"/>
  <c r="L63"/>
  <c r="M63"/>
  <c r="N63"/>
  <c r="C63"/>
  <c r="O58"/>
  <c r="O38"/>
  <c r="O41"/>
  <c r="O48"/>
  <c r="O47"/>
  <c r="O44"/>
  <c r="O43"/>
  <c r="O42"/>
  <c r="O57"/>
  <c r="O32"/>
  <c r="O56"/>
  <c r="O55"/>
  <c r="O54"/>
  <c r="O40"/>
  <c r="O25"/>
  <c r="O26"/>
  <c r="O27"/>
  <c r="O28"/>
  <c r="O60"/>
  <c r="O61"/>
  <c r="O45"/>
  <c r="O30"/>
  <c r="O31"/>
  <c r="O33"/>
  <c r="O34"/>
  <c r="O24"/>
  <c r="O35"/>
  <c r="O49" s="1"/>
  <c r="O36"/>
  <c r="O39"/>
  <c r="O37"/>
  <c r="O46"/>
  <c r="O50"/>
  <c r="O51"/>
  <c r="O52"/>
  <c r="O53"/>
  <c r="I21"/>
  <c r="J21"/>
  <c r="K21"/>
  <c r="L21"/>
  <c r="M21"/>
  <c r="N21"/>
  <c r="D21"/>
  <c r="E21"/>
  <c r="F21"/>
  <c r="G21"/>
  <c r="H21"/>
  <c r="C21"/>
  <c r="R21"/>
  <c r="O12"/>
  <c r="O13"/>
  <c r="O20"/>
  <c r="O16"/>
  <c r="O19"/>
  <c r="O8"/>
  <c r="O9"/>
  <c r="O10"/>
  <c r="O11"/>
  <c r="O14"/>
  <c r="O15"/>
  <c r="O17"/>
  <c r="O18"/>
  <c r="O7"/>
  <c r="O21" l="1"/>
  <c r="O22"/>
  <c r="Q63" l="1"/>
</calcChain>
</file>

<file path=xl/sharedStrings.xml><?xml version="1.0" encoding="utf-8"?>
<sst xmlns="http://schemas.openxmlformats.org/spreadsheetml/2006/main" count="85" uniqueCount="82">
  <si>
    <t>Доходы</t>
  </si>
  <si>
    <t>Начислено жильцам за Услуги ТСЖ</t>
  </si>
  <si>
    <t>Начислено жильцам ОДН эл.энерг.</t>
  </si>
  <si>
    <t>Начислено жильцам ОДН хол.вода</t>
  </si>
  <si>
    <t>июль</t>
  </si>
  <si>
    <t>август</t>
  </si>
  <si>
    <t>сентябрь</t>
  </si>
  <si>
    <t>октябрь</t>
  </si>
  <si>
    <t>ноябрь</t>
  </si>
  <si>
    <t>декабрь</t>
  </si>
  <si>
    <t>Допуск к местам общего пользования</t>
  </si>
  <si>
    <t>Расходы</t>
  </si>
  <si>
    <t>Нежилые услуги ТСЖ</t>
  </si>
  <si>
    <t>Нежилые ОДН эл.энергия</t>
  </si>
  <si>
    <t>Нежилые ОДН хол вода</t>
  </si>
  <si>
    <t>ОДН эл.энергия</t>
  </si>
  <si>
    <t>СИБЭКО нежилые</t>
  </si>
  <si>
    <t>Итого</t>
  </si>
  <si>
    <t xml:space="preserve">оплатили </t>
  </si>
  <si>
    <t>наш долг</t>
  </si>
  <si>
    <t>апрель</t>
  </si>
  <si>
    <t>май</t>
  </si>
  <si>
    <t>июнь</t>
  </si>
  <si>
    <t>Зарплата за минусом НДФЛ</t>
  </si>
  <si>
    <t>Монтажные (слесарные, плотницкие работы)</t>
  </si>
  <si>
    <t>Вывоз мусора</t>
  </si>
  <si>
    <t>Обслуживание систем тепло и водоснабжения</t>
  </si>
  <si>
    <t>Обслуживание электрооборудования</t>
  </si>
  <si>
    <t>Обслуживание лифтов</t>
  </si>
  <si>
    <t>Охрана</t>
  </si>
  <si>
    <t>Услуги расчетной группы (ОРС)</t>
  </si>
  <si>
    <t>Материалы разные(хоз, сантех.электро)</t>
  </si>
  <si>
    <t>Услуги банка</t>
  </si>
  <si>
    <t>Уборка снега</t>
  </si>
  <si>
    <t>Сотовая связь</t>
  </si>
  <si>
    <t>январь</t>
  </si>
  <si>
    <t>Отчет бухгалтера за 2015 год</t>
  </si>
  <si>
    <t>февраль</t>
  </si>
  <si>
    <t>март</t>
  </si>
  <si>
    <t>Содержание жилья</t>
  </si>
  <si>
    <t xml:space="preserve">Налог НДФЛ с ФОТ </t>
  </si>
  <si>
    <t>Страховые взносы в фонды с ФОТ</t>
  </si>
  <si>
    <t>Площадь дома  (м.кв.)</t>
  </si>
  <si>
    <t>жилая</t>
  </si>
  <si>
    <t>бытовые комнаты</t>
  </si>
  <si>
    <t>нежилые</t>
  </si>
  <si>
    <t>Целевые расходы МКД</t>
  </si>
  <si>
    <t xml:space="preserve">Тариф на содержание жилья с 01.03.2015 года </t>
  </si>
  <si>
    <t>рубля с 1 м.кв.</t>
  </si>
  <si>
    <t>Отопление кабинки</t>
  </si>
  <si>
    <t>Тариф на содержание жилья с 01.01- 28.02.2015 г.</t>
  </si>
  <si>
    <t xml:space="preserve">Тариф на целевые взносы </t>
  </si>
  <si>
    <t>рублей с 1.м.кв (разово)</t>
  </si>
  <si>
    <t>Целевые МКД нежилые</t>
  </si>
  <si>
    <t>Нежилые тепловая энергия  СИБЭКО</t>
  </si>
  <si>
    <t xml:space="preserve">Аренда подвала </t>
  </si>
  <si>
    <t>Начисление за отключение стояяков</t>
  </si>
  <si>
    <t>Аренда кабинок</t>
  </si>
  <si>
    <t>нам должны</t>
  </si>
  <si>
    <t>на 29.02.2016 долг 55060</t>
  </si>
  <si>
    <t>долги на 31.12.2015</t>
  </si>
  <si>
    <t>Аренда помещения для собрания</t>
  </si>
  <si>
    <t>Целевые</t>
  </si>
  <si>
    <t>Благоустройство территории</t>
  </si>
  <si>
    <t>Домофон антенна видео</t>
  </si>
  <si>
    <t>Замена мембраны в расширетельном баке</t>
  </si>
  <si>
    <t xml:space="preserve">Тепловая автоматика </t>
  </si>
  <si>
    <t>Обслуживание ППА</t>
  </si>
  <si>
    <t>Не входят в тариф</t>
  </si>
  <si>
    <t>Модерн подв помещ эл безопасность</t>
  </si>
  <si>
    <t>Энергосбережение</t>
  </si>
  <si>
    <t xml:space="preserve">Сварные и сложные слесарные работы </t>
  </si>
  <si>
    <t xml:space="preserve">Ремонт насосов отопления </t>
  </si>
  <si>
    <t>Материалы, хозрасходы</t>
  </si>
  <si>
    <t>Канцтовары</t>
  </si>
  <si>
    <t>Прочие расходы</t>
  </si>
  <si>
    <t>Текущий ремонт фасада</t>
  </si>
  <si>
    <t>Хозинвентарь</t>
  </si>
  <si>
    <t>Уборка дома</t>
  </si>
  <si>
    <t>Налог УСН</t>
  </si>
  <si>
    <t>Итого содержание</t>
  </si>
  <si>
    <t>Итого целевые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</si>
</sst>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Border="1"/>
    <xf numFmtId="164" fontId="2" fillId="2" borderId="1" xfId="0" applyNumberFormat="1" applyFont="1" applyFill="1" applyBorder="1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topLeftCell="B28" workbookViewId="0">
      <selection activeCell="B46" sqref="B46"/>
    </sheetView>
  </sheetViews>
  <sheetFormatPr defaultRowHeight="15"/>
  <cols>
    <col min="1" max="1" width="5.42578125" customWidth="1"/>
    <col min="2" max="2" width="40" customWidth="1"/>
    <col min="3" max="3" width="10.42578125" customWidth="1"/>
    <col min="4" max="4" width="11" customWidth="1"/>
    <col min="5" max="6" width="11.140625" customWidth="1"/>
    <col min="7" max="7" width="11.5703125" customWidth="1"/>
    <col min="8" max="8" width="11.140625" customWidth="1"/>
    <col min="9" max="9" width="10.42578125" customWidth="1"/>
    <col min="10" max="10" width="11" customWidth="1"/>
    <col min="11" max="11" width="11.5703125" customWidth="1"/>
    <col min="12" max="12" width="11.140625" customWidth="1"/>
    <col min="13" max="13" width="10.5703125" customWidth="1"/>
    <col min="14" max="14" width="13.28515625" customWidth="1"/>
    <col min="15" max="15" width="12" customWidth="1"/>
    <col min="16" max="17" width="6.85546875" customWidth="1"/>
    <col min="18" max="18" width="14" customWidth="1"/>
  </cols>
  <sheetData>
    <row r="1" spans="1:18" ht="18.75">
      <c r="B1" s="9" t="s">
        <v>36</v>
      </c>
      <c r="E1" t="s">
        <v>42</v>
      </c>
      <c r="G1">
        <v>8547.2000000000007</v>
      </c>
      <c r="H1" t="s">
        <v>43</v>
      </c>
    </row>
    <row r="2" spans="1:18">
      <c r="G2">
        <v>34</v>
      </c>
      <c r="H2" t="s">
        <v>44</v>
      </c>
    </row>
    <row r="3" spans="1:18">
      <c r="B3" s="8" t="s">
        <v>50</v>
      </c>
      <c r="C3" s="8">
        <v>20.64</v>
      </c>
      <c r="D3" t="s">
        <v>48</v>
      </c>
      <c r="G3">
        <v>569.79999999999995</v>
      </c>
      <c r="H3" t="s">
        <v>45</v>
      </c>
    </row>
    <row r="4" spans="1:18">
      <c r="B4" s="8" t="s">
        <v>47</v>
      </c>
      <c r="C4" s="8">
        <v>23.64</v>
      </c>
      <c r="D4" t="s">
        <v>48</v>
      </c>
    </row>
    <row r="5" spans="1:18">
      <c r="B5" s="8" t="s">
        <v>51</v>
      </c>
      <c r="C5" s="8">
        <v>26.3</v>
      </c>
      <c r="D5" t="s">
        <v>52</v>
      </c>
      <c r="P5" t="s">
        <v>60</v>
      </c>
    </row>
    <row r="6" spans="1:18" ht="34.5" customHeight="1">
      <c r="A6" s="1"/>
      <c r="B6" s="4" t="s">
        <v>0</v>
      </c>
      <c r="C6" s="4" t="s">
        <v>35</v>
      </c>
      <c r="D6" s="4" t="s">
        <v>37</v>
      </c>
      <c r="E6" s="4" t="s">
        <v>38</v>
      </c>
      <c r="F6" s="4" t="s">
        <v>20</v>
      </c>
      <c r="G6" s="4" t="s">
        <v>21</v>
      </c>
      <c r="H6" s="4" t="s">
        <v>22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  <c r="N6" s="4" t="s">
        <v>9</v>
      </c>
      <c r="O6" s="4" t="s">
        <v>17</v>
      </c>
      <c r="P6" s="3" t="s">
        <v>18</v>
      </c>
      <c r="Q6" s="3" t="s">
        <v>19</v>
      </c>
      <c r="R6" s="3" t="s">
        <v>58</v>
      </c>
    </row>
    <row r="7" spans="1:18" ht="20.25" customHeight="1">
      <c r="A7" s="1">
        <v>1</v>
      </c>
      <c r="B7" s="1" t="s">
        <v>1</v>
      </c>
      <c r="C7" s="1">
        <v>177149.38</v>
      </c>
      <c r="D7" s="1">
        <v>177149.38</v>
      </c>
      <c r="E7" s="1">
        <v>202859.76</v>
      </c>
      <c r="F7" s="1">
        <v>202859.76</v>
      </c>
      <c r="G7" s="1">
        <v>202859.76</v>
      </c>
      <c r="H7" s="1">
        <v>202859.76</v>
      </c>
      <c r="I7" s="1">
        <v>202859.76</v>
      </c>
      <c r="J7" s="1">
        <v>202859.76</v>
      </c>
      <c r="K7" s="1">
        <v>202859.76</v>
      </c>
      <c r="L7" s="1">
        <v>202859.76</v>
      </c>
      <c r="M7" s="1">
        <v>202859.76</v>
      </c>
      <c r="N7" s="1">
        <v>202859.76</v>
      </c>
      <c r="O7" s="4">
        <f>SUM(C7:N7)</f>
        <v>2382896.3600000003</v>
      </c>
      <c r="P7" s="1"/>
      <c r="Q7" s="1"/>
      <c r="R7" s="1">
        <v>383080.73</v>
      </c>
    </row>
    <row r="8" spans="1:18" ht="20.25" customHeight="1">
      <c r="A8" s="1">
        <v>2</v>
      </c>
      <c r="B8" s="1" t="s">
        <v>46</v>
      </c>
      <c r="C8" s="1"/>
      <c r="D8" s="1"/>
      <c r="E8" s="1">
        <v>225685.56</v>
      </c>
      <c r="F8" s="1"/>
      <c r="G8" s="1"/>
      <c r="H8" s="1"/>
      <c r="I8" s="1"/>
      <c r="J8" s="1"/>
      <c r="K8" s="1"/>
      <c r="L8" s="1"/>
      <c r="M8" s="1"/>
      <c r="N8" s="1"/>
      <c r="O8" s="4">
        <f t="shared" ref="O8:O18" si="0">SUM(C8:N8)</f>
        <v>225685.56</v>
      </c>
      <c r="P8" s="1"/>
      <c r="Q8" s="1"/>
      <c r="R8" s="1">
        <v>12430.01</v>
      </c>
    </row>
    <row r="9" spans="1:18" ht="20.25" customHeight="1">
      <c r="A9" s="1">
        <v>3</v>
      </c>
      <c r="B9" s="1" t="s">
        <v>49</v>
      </c>
      <c r="C9" s="1">
        <v>424.32</v>
      </c>
      <c r="D9" s="1">
        <v>424.32</v>
      </c>
      <c r="E9" s="1">
        <v>424.49</v>
      </c>
      <c r="F9" s="1">
        <v>424.49</v>
      </c>
      <c r="G9" s="1">
        <v>424.49</v>
      </c>
      <c r="H9" s="1">
        <v>424.49</v>
      </c>
      <c r="I9" s="1">
        <v>458.49</v>
      </c>
      <c r="J9" s="1">
        <v>458.49</v>
      </c>
      <c r="K9" s="1">
        <v>458.49</v>
      </c>
      <c r="L9" s="1">
        <v>458.49</v>
      </c>
      <c r="M9" s="1">
        <v>458.49</v>
      </c>
      <c r="N9" s="1">
        <v>458.49</v>
      </c>
      <c r="O9" s="4">
        <f t="shared" si="0"/>
        <v>5297.5399999999991</v>
      </c>
      <c r="P9" s="1"/>
      <c r="Q9" s="1"/>
      <c r="R9" s="1">
        <v>3130.13</v>
      </c>
    </row>
    <row r="10" spans="1:18">
      <c r="A10" s="1">
        <v>4</v>
      </c>
      <c r="B10" s="1" t="s">
        <v>2</v>
      </c>
      <c r="C10" s="1">
        <v>12420.93</v>
      </c>
      <c r="D10" s="1">
        <v>8675.94</v>
      </c>
      <c r="E10" s="1">
        <v>11582.72</v>
      </c>
      <c r="F10" s="1">
        <v>12886.95</v>
      </c>
      <c r="G10" s="1">
        <v>11568.64</v>
      </c>
      <c r="H10" s="1">
        <v>4779.45</v>
      </c>
      <c r="I10" s="1">
        <v>7103.05</v>
      </c>
      <c r="J10" s="1">
        <v>3297.95</v>
      </c>
      <c r="K10" s="1">
        <v>17155.02</v>
      </c>
      <c r="L10" s="1">
        <v>9336.91</v>
      </c>
      <c r="M10" s="1">
        <v>5573.56</v>
      </c>
      <c r="N10" s="1">
        <v>13894.3</v>
      </c>
      <c r="O10" s="4">
        <f t="shared" si="0"/>
        <v>118275.42000000001</v>
      </c>
      <c r="P10" s="1"/>
      <c r="Q10" s="1"/>
      <c r="R10" s="1">
        <v>26208.09</v>
      </c>
    </row>
    <row r="11" spans="1:18">
      <c r="A11" s="1">
        <v>5</v>
      </c>
      <c r="B11" s="1" t="s">
        <v>3</v>
      </c>
      <c r="C11" s="1"/>
      <c r="D11" s="1">
        <v>1055.68</v>
      </c>
      <c r="E11" s="1"/>
      <c r="F11" s="1">
        <v>773.3</v>
      </c>
      <c r="G11" s="1">
        <v>1193.24</v>
      </c>
      <c r="H11" s="1">
        <v>1693.94</v>
      </c>
      <c r="I11" s="1">
        <v>-5225.43</v>
      </c>
      <c r="J11" s="1">
        <v>-6803.66</v>
      </c>
      <c r="K11" s="1">
        <v>562.23</v>
      </c>
      <c r="L11" s="1">
        <v>967.28</v>
      </c>
      <c r="M11" s="1">
        <v>617.98</v>
      </c>
      <c r="N11" s="1">
        <v>235.87</v>
      </c>
      <c r="O11" s="4">
        <f t="shared" si="0"/>
        <v>-4929.5700000000006</v>
      </c>
      <c r="P11" s="1"/>
      <c r="Q11" s="1"/>
      <c r="R11" s="1">
        <v>-6089.91</v>
      </c>
    </row>
    <row r="12" spans="1:18">
      <c r="A12" s="1">
        <v>6</v>
      </c>
      <c r="B12" s="1" t="s">
        <v>56</v>
      </c>
      <c r="C12" s="1"/>
      <c r="D12" s="1"/>
      <c r="E12" s="1"/>
      <c r="F12" s="1"/>
      <c r="G12" s="1"/>
      <c r="H12" s="1">
        <v>9700</v>
      </c>
      <c r="I12" s="1"/>
      <c r="J12" s="1">
        <v>5900</v>
      </c>
      <c r="K12" s="1"/>
      <c r="L12" s="1">
        <v>1200</v>
      </c>
      <c r="M12" s="1"/>
      <c r="N12" s="1"/>
      <c r="O12" s="4">
        <f>SUM(C12:N12)</f>
        <v>16800</v>
      </c>
      <c r="P12" s="1"/>
      <c r="Q12" s="1"/>
      <c r="R12" s="1"/>
    </row>
    <row r="13" spans="1:18">
      <c r="A13" s="1">
        <v>7</v>
      </c>
      <c r="B13" s="1" t="s">
        <v>57</v>
      </c>
      <c r="C13" s="1"/>
      <c r="D13" s="1"/>
      <c r="E13" s="1"/>
      <c r="F13" s="1">
        <v>400</v>
      </c>
      <c r="G13" s="1">
        <v>400</v>
      </c>
      <c r="H13" s="1">
        <v>400</v>
      </c>
      <c r="I13" s="1">
        <v>400</v>
      </c>
      <c r="J13" s="1">
        <v>400</v>
      </c>
      <c r="K13" s="1">
        <v>400</v>
      </c>
      <c r="L13" s="1">
        <v>400</v>
      </c>
      <c r="M13" s="1">
        <v>400</v>
      </c>
      <c r="N13" s="1">
        <v>600</v>
      </c>
      <c r="O13" s="4">
        <f>SUM(C13:N13)</f>
        <v>3800</v>
      </c>
      <c r="P13" s="1"/>
      <c r="Q13" s="1"/>
      <c r="R13" s="1">
        <v>1279.77</v>
      </c>
    </row>
    <row r="14" spans="1:18">
      <c r="A14" s="1">
        <v>8</v>
      </c>
      <c r="B14" s="1" t="s">
        <v>10</v>
      </c>
      <c r="C14" s="1">
        <v>2000</v>
      </c>
      <c r="D14" s="1">
        <v>2000</v>
      </c>
      <c r="E14" s="1">
        <v>2000</v>
      </c>
      <c r="F14" s="1">
        <v>2000</v>
      </c>
      <c r="G14" s="1">
        <v>2000</v>
      </c>
      <c r="H14" s="1">
        <v>2000</v>
      </c>
      <c r="I14" s="1">
        <v>2000</v>
      </c>
      <c r="J14" s="1">
        <v>2000</v>
      </c>
      <c r="K14" s="1">
        <v>2000</v>
      </c>
      <c r="L14" s="1">
        <v>2000</v>
      </c>
      <c r="M14" s="1">
        <v>2000</v>
      </c>
      <c r="N14" s="1">
        <v>2000</v>
      </c>
      <c r="O14" s="4">
        <f t="shared" si="0"/>
        <v>24000</v>
      </c>
      <c r="P14" s="3"/>
      <c r="Q14" s="3"/>
      <c r="R14" s="3">
        <v>1000</v>
      </c>
    </row>
    <row r="15" spans="1:18">
      <c r="A15" s="1">
        <v>9</v>
      </c>
      <c r="B15" s="1" t="s">
        <v>12</v>
      </c>
      <c r="C15" s="1">
        <v>11760.7</v>
      </c>
      <c r="D15" s="1">
        <v>11760.7</v>
      </c>
      <c r="E15" s="1">
        <v>13470.08</v>
      </c>
      <c r="F15" s="1">
        <v>13470.08</v>
      </c>
      <c r="G15" s="1">
        <v>13470.08</v>
      </c>
      <c r="H15" s="1">
        <v>13470.08</v>
      </c>
      <c r="I15" s="1">
        <v>13470.08</v>
      </c>
      <c r="J15" s="1">
        <v>13470.08</v>
      </c>
      <c r="K15" s="1">
        <v>13470.08</v>
      </c>
      <c r="L15" s="1">
        <v>13470.08</v>
      </c>
      <c r="M15" s="1">
        <v>13470.08</v>
      </c>
      <c r="N15" s="1">
        <v>13470.08</v>
      </c>
      <c r="O15" s="4">
        <f t="shared" si="0"/>
        <v>158222.19999999998</v>
      </c>
      <c r="P15" s="1"/>
      <c r="Q15" s="1"/>
      <c r="R15" s="11">
        <v>28998.71</v>
      </c>
    </row>
    <row r="16" spans="1:18">
      <c r="A16" s="1">
        <v>10</v>
      </c>
      <c r="B16" s="1" t="s">
        <v>53</v>
      </c>
      <c r="C16" s="1"/>
      <c r="D16" s="1"/>
      <c r="E16" s="1">
        <v>14985.74</v>
      </c>
      <c r="F16" s="1"/>
      <c r="G16" s="1"/>
      <c r="H16" s="1"/>
      <c r="I16" s="1"/>
      <c r="J16" s="1"/>
      <c r="K16" s="1"/>
      <c r="L16" s="1"/>
      <c r="M16" s="1"/>
      <c r="N16" s="1"/>
      <c r="O16" s="4">
        <f>SUM(C16:N16)</f>
        <v>14985.74</v>
      </c>
      <c r="P16" s="1"/>
      <c r="Q16" s="1"/>
      <c r="R16" s="11"/>
    </row>
    <row r="17" spans="1:19">
      <c r="A17" s="1">
        <v>11</v>
      </c>
      <c r="B17" s="1" t="s">
        <v>13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v>16067.3</v>
      </c>
      <c r="O17" s="4">
        <f t="shared" si="0"/>
        <v>16067.3</v>
      </c>
      <c r="P17" s="1"/>
      <c r="Q17" s="1"/>
      <c r="R17" s="11"/>
    </row>
    <row r="18" spans="1:19">
      <c r="A18" s="1">
        <v>12</v>
      </c>
      <c r="B18" s="1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v>827.79</v>
      </c>
      <c r="O18" s="4">
        <f t="shared" si="0"/>
        <v>827.79</v>
      </c>
      <c r="P18" s="1"/>
      <c r="Q18" s="1"/>
      <c r="R18" s="11"/>
    </row>
    <row r="19" spans="1:19">
      <c r="A19" s="1">
        <v>13</v>
      </c>
      <c r="B19" s="1" t="s">
        <v>54</v>
      </c>
      <c r="C19" s="10">
        <v>7031.66</v>
      </c>
      <c r="D19" s="10">
        <v>5127.6000000000004</v>
      </c>
      <c r="E19" s="10">
        <v>2497.5700000000002</v>
      </c>
      <c r="F19" s="1">
        <v>2036.63</v>
      </c>
      <c r="G19" s="1">
        <v>599.76</v>
      </c>
      <c r="H19" s="1"/>
      <c r="I19" s="1"/>
      <c r="J19" s="1"/>
      <c r="K19" s="1">
        <v>34.33</v>
      </c>
      <c r="L19" s="1">
        <v>1904.64</v>
      </c>
      <c r="M19" s="1">
        <v>2967.84</v>
      </c>
      <c r="N19" s="1"/>
      <c r="O19" s="4">
        <f>SUM(C19:N19)</f>
        <v>22200.03</v>
      </c>
      <c r="P19" s="3"/>
      <c r="Q19" s="1"/>
      <c r="R19" s="11"/>
    </row>
    <row r="20" spans="1:19">
      <c r="A20" s="1">
        <v>14</v>
      </c>
      <c r="B20" s="1" t="s">
        <v>55</v>
      </c>
      <c r="C20" s="10"/>
      <c r="D20" s="10"/>
      <c r="E20" s="10"/>
      <c r="F20" s="1"/>
      <c r="G20" s="1"/>
      <c r="H20" s="1"/>
      <c r="I20" s="1"/>
      <c r="J20" s="1"/>
      <c r="K20" s="1"/>
      <c r="L20" s="1"/>
      <c r="M20" s="1"/>
      <c r="N20" s="1">
        <v>132660</v>
      </c>
      <c r="O20" s="4">
        <f>SUM(C20:N20)</f>
        <v>132660</v>
      </c>
      <c r="P20" s="3"/>
      <c r="Q20" s="1"/>
      <c r="R20" s="11">
        <v>132660</v>
      </c>
      <c r="S20" t="s">
        <v>59</v>
      </c>
    </row>
    <row r="21" spans="1:19" ht="23.25" customHeight="1">
      <c r="A21" s="1"/>
      <c r="B21" s="4" t="s">
        <v>17</v>
      </c>
      <c r="C21" s="4">
        <f>SUM(C7:C20)</f>
        <v>210786.99000000002</v>
      </c>
      <c r="D21" s="4">
        <f t="shared" ref="D21:H21" si="1">SUM(D7:D20)</f>
        <v>206193.62000000002</v>
      </c>
      <c r="E21" s="4">
        <f t="shared" si="1"/>
        <v>473505.92</v>
      </c>
      <c r="F21" s="4">
        <f t="shared" si="1"/>
        <v>234851.21</v>
      </c>
      <c r="G21" s="4">
        <f t="shared" si="1"/>
        <v>232515.97</v>
      </c>
      <c r="H21" s="4">
        <f t="shared" si="1"/>
        <v>235327.72</v>
      </c>
      <c r="I21" s="4">
        <f t="shared" ref="I21" si="2">SUM(I7:I20)</f>
        <v>221065.94999999998</v>
      </c>
      <c r="J21" s="4">
        <f t="shared" ref="J21" si="3">SUM(J7:J20)</f>
        <v>221582.62</v>
      </c>
      <c r="K21" s="4">
        <f t="shared" ref="K21" si="4">SUM(K7:K20)</f>
        <v>236939.90999999997</v>
      </c>
      <c r="L21" s="4">
        <f t="shared" ref="L21" si="5">SUM(L7:L20)</f>
        <v>232597.16</v>
      </c>
      <c r="M21" s="4">
        <f t="shared" ref="M21" si="6">SUM(M7:M20)</f>
        <v>228347.71</v>
      </c>
      <c r="N21" s="4">
        <f t="shared" ref="N21" si="7">SUM(N7:N20)</f>
        <v>383073.58999999997</v>
      </c>
      <c r="O21" s="4">
        <f>SUM(O7:O20)</f>
        <v>3116788.3700000006</v>
      </c>
      <c r="P21" s="1"/>
      <c r="Q21" s="1"/>
      <c r="R21" s="4">
        <f>SUM(R7:R20)</f>
        <v>582697.53</v>
      </c>
    </row>
    <row r="22" spans="1:19" ht="42" customHeight="1">
      <c r="A22" s="1"/>
      <c r="B22" s="4" t="s">
        <v>11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f t="shared" ref="O22" si="8">SUM(I22:N22)</f>
        <v>0</v>
      </c>
      <c r="P22" s="1"/>
      <c r="Q22" s="1"/>
      <c r="R22" s="1"/>
    </row>
    <row r="23" spans="1:19" ht="20.25" customHeight="1">
      <c r="A23" s="1"/>
      <c r="B23" s="4" t="s">
        <v>39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"/>
      <c r="Q23" s="1"/>
      <c r="R23" s="1"/>
    </row>
    <row r="24" spans="1:19">
      <c r="A24" s="1">
        <v>1</v>
      </c>
      <c r="B24" s="1" t="s">
        <v>23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7">
        <v>669662.30000000005</v>
      </c>
      <c r="O24" s="4">
        <f>SUM(C24:N24)</f>
        <v>669662.30000000005</v>
      </c>
      <c r="P24" s="1"/>
      <c r="Q24" s="1"/>
      <c r="R24" s="1"/>
    </row>
    <row r="25" spans="1:19" ht="28.5" customHeight="1">
      <c r="A25" s="1"/>
      <c r="B25" s="2" t="s">
        <v>40</v>
      </c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>
        <v>100065</v>
      </c>
      <c r="O25" s="4">
        <f t="shared" ref="O25:O34" si="9">SUM(C25:N25)</f>
        <v>100065</v>
      </c>
      <c r="P25" s="1"/>
      <c r="Q25" s="1"/>
      <c r="R25" s="1"/>
    </row>
    <row r="26" spans="1:19">
      <c r="A26" s="1">
        <v>4</v>
      </c>
      <c r="B26" s="1" t="s">
        <v>41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>
        <v>158635.34</v>
      </c>
      <c r="O26" s="4">
        <f t="shared" si="9"/>
        <v>158635.34</v>
      </c>
      <c r="P26" s="1"/>
      <c r="Q26" s="1"/>
      <c r="R26" s="1"/>
    </row>
    <row r="27" spans="1:19">
      <c r="A27" s="1">
        <v>5</v>
      </c>
      <c r="B27" s="1" t="s">
        <v>64</v>
      </c>
      <c r="C27" s="1"/>
      <c r="D27" s="1"/>
      <c r="E27" s="1"/>
      <c r="F27" s="1">
        <v>8000</v>
      </c>
      <c r="G27" s="1">
        <v>8000</v>
      </c>
      <c r="H27" s="1">
        <v>8000</v>
      </c>
      <c r="I27" s="1">
        <v>8000</v>
      </c>
      <c r="J27" s="1">
        <v>8000</v>
      </c>
      <c r="K27" s="1">
        <v>8000</v>
      </c>
      <c r="L27" s="1">
        <v>8000</v>
      </c>
      <c r="M27" s="1">
        <v>8000</v>
      </c>
      <c r="N27" s="1">
        <v>8000</v>
      </c>
      <c r="O27" s="4">
        <f t="shared" si="9"/>
        <v>72000</v>
      </c>
      <c r="P27" s="1"/>
      <c r="Q27" s="1"/>
      <c r="R27" s="1"/>
    </row>
    <row r="28" spans="1:19">
      <c r="A28" s="1">
        <v>6</v>
      </c>
      <c r="B28" s="1" t="s">
        <v>67</v>
      </c>
      <c r="C28" s="1"/>
      <c r="D28" s="1"/>
      <c r="E28" s="1"/>
      <c r="F28" s="1"/>
      <c r="G28" s="1"/>
      <c r="H28" s="1">
        <v>25840</v>
      </c>
      <c r="I28" s="1"/>
      <c r="J28" s="1"/>
      <c r="K28" s="1">
        <v>18600</v>
      </c>
      <c r="L28" s="1">
        <v>6200</v>
      </c>
      <c r="M28" s="1">
        <v>6200</v>
      </c>
      <c r="N28" s="1">
        <v>6200</v>
      </c>
      <c r="O28" s="4">
        <f t="shared" si="9"/>
        <v>63040</v>
      </c>
      <c r="P28" s="1"/>
      <c r="Q28" s="1"/>
      <c r="R28" s="1"/>
    </row>
    <row r="30" spans="1:19">
      <c r="A30" s="1">
        <v>10</v>
      </c>
      <c r="B30" s="1" t="s">
        <v>25</v>
      </c>
      <c r="C30" s="1">
        <v>5610</v>
      </c>
      <c r="D30" s="1">
        <v>5280</v>
      </c>
      <c r="E30" s="1">
        <v>5940</v>
      </c>
      <c r="F30" s="1">
        <v>5610</v>
      </c>
      <c r="G30" s="1">
        <v>5940</v>
      </c>
      <c r="H30" s="1">
        <v>5610</v>
      </c>
      <c r="I30" s="1">
        <v>7128</v>
      </c>
      <c r="J30" s="1">
        <v>7128</v>
      </c>
      <c r="K30" s="1">
        <v>7128</v>
      </c>
      <c r="L30" s="1">
        <v>6732</v>
      </c>
      <c r="M30" s="1">
        <v>7128</v>
      </c>
      <c r="N30" s="1">
        <v>7128</v>
      </c>
      <c r="O30" s="4">
        <f t="shared" si="9"/>
        <v>76362</v>
      </c>
      <c r="P30" s="1"/>
      <c r="Q30" s="1"/>
      <c r="R30" s="1"/>
    </row>
    <row r="31" spans="1:19" ht="30">
      <c r="A31" s="1">
        <v>11</v>
      </c>
      <c r="B31" s="2" t="s">
        <v>26</v>
      </c>
      <c r="C31" s="2">
        <v>19000</v>
      </c>
      <c r="D31" s="2">
        <v>19000</v>
      </c>
      <c r="E31" s="2">
        <v>19000</v>
      </c>
      <c r="F31" s="2">
        <v>19000</v>
      </c>
      <c r="G31" s="2">
        <v>19000</v>
      </c>
      <c r="H31" s="2">
        <v>19000</v>
      </c>
      <c r="I31" s="2">
        <v>19000</v>
      </c>
      <c r="J31" s="2">
        <v>19000</v>
      </c>
      <c r="K31" s="2">
        <v>19000</v>
      </c>
      <c r="L31" s="2">
        <v>19000</v>
      </c>
      <c r="M31" s="2">
        <v>19000</v>
      </c>
      <c r="N31" s="2">
        <v>19000</v>
      </c>
      <c r="O31" s="4">
        <f t="shared" si="9"/>
        <v>228000</v>
      </c>
      <c r="P31" s="1"/>
      <c r="Q31" s="1"/>
      <c r="R31" s="1"/>
    </row>
    <row r="32" spans="1:19">
      <c r="A32" s="1"/>
      <c r="B32" s="2" t="s">
        <v>71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v>15880</v>
      </c>
      <c r="O32" s="4">
        <f t="shared" si="9"/>
        <v>15880</v>
      </c>
      <c r="P32" s="1"/>
      <c r="Q32" s="1"/>
      <c r="R32" s="1"/>
    </row>
    <row r="33" spans="1:18">
      <c r="A33" s="1">
        <v>12</v>
      </c>
      <c r="B33" s="1" t="s">
        <v>27</v>
      </c>
      <c r="C33" s="1">
        <v>10000</v>
      </c>
      <c r="D33" s="1">
        <v>10000</v>
      </c>
      <c r="E33" s="1">
        <v>12000.01</v>
      </c>
      <c r="F33" s="1">
        <v>10000</v>
      </c>
      <c r="G33" s="1">
        <v>10000</v>
      </c>
      <c r="H33" s="1">
        <v>10000</v>
      </c>
      <c r="I33" s="1">
        <v>10000</v>
      </c>
      <c r="J33" s="1">
        <v>10000</v>
      </c>
      <c r="K33" s="1">
        <v>10000</v>
      </c>
      <c r="L33" s="1">
        <v>10000</v>
      </c>
      <c r="M33" s="1">
        <v>10000</v>
      </c>
      <c r="N33" s="1">
        <v>10000</v>
      </c>
      <c r="O33" s="4">
        <f t="shared" si="9"/>
        <v>122000.01000000001</v>
      </c>
      <c r="P33" s="1"/>
      <c r="Q33" s="1"/>
      <c r="R33" s="1"/>
    </row>
    <row r="34" spans="1:18">
      <c r="A34" s="1">
        <v>13</v>
      </c>
      <c r="B34" s="1" t="s">
        <v>28</v>
      </c>
      <c r="C34" s="1">
        <v>9500</v>
      </c>
      <c r="D34" s="1">
        <v>9500</v>
      </c>
      <c r="E34" s="1">
        <v>9500</v>
      </c>
      <c r="F34" s="1">
        <v>9500</v>
      </c>
      <c r="G34" s="1">
        <v>9500</v>
      </c>
      <c r="H34" s="1">
        <v>9500</v>
      </c>
      <c r="I34" s="1">
        <v>9500</v>
      </c>
      <c r="J34" s="1">
        <v>9500</v>
      </c>
      <c r="K34" s="1">
        <v>10900</v>
      </c>
      <c r="L34" s="1">
        <v>9500</v>
      </c>
      <c r="M34" s="1">
        <v>15872</v>
      </c>
      <c r="N34" s="1">
        <v>9500</v>
      </c>
      <c r="O34" s="4">
        <f t="shared" si="9"/>
        <v>121772</v>
      </c>
      <c r="P34" s="1"/>
      <c r="Q34" s="1"/>
      <c r="R34" s="1"/>
    </row>
    <row r="35" spans="1:18">
      <c r="A35" s="1"/>
      <c r="B35" s="1" t="s">
        <v>29</v>
      </c>
      <c r="C35" s="1">
        <v>40000</v>
      </c>
      <c r="D35" s="1">
        <v>40000</v>
      </c>
      <c r="E35" s="1">
        <v>40000</v>
      </c>
      <c r="F35" s="1">
        <v>40000</v>
      </c>
      <c r="G35" s="1">
        <v>40000</v>
      </c>
      <c r="H35" s="1">
        <v>40000</v>
      </c>
      <c r="I35" s="1">
        <v>40000</v>
      </c>
      <c r="J35" s="1">
        <v>40000</v>
      </c>
      <c r="K35" s="1">
        <v>40000</v>
      </c>
      <c r="L35" s="1">
        <v>40000</v>
      </c>
      <c r="M35" s="1">
        <v>40000</v>
      </c>
      <c r="N35" s="1">
        <v>40000</v>
      </c>
      <c r="O35" s="4">
        <f t="shared" ref="O35:O52" si="10">SUM(C35:N35)</f>
        <v>480000</v>
      </c>
      <c r="P35" s="1"/>
      <c r="Q35" s="1"/>
      <c r="R35" s="1"/>
    </row>
    <row r="36" spans="1:18">
      <c r="A36" s="6"/>
      <c r="B36" s="1" t="s">
        <v>30</v>
      </c>
      <c r="C36" s="1">
        <v>4552.5</v>
      </c>
      <c r="D36" s="1">
        <v>5120.6000000000004</v>
      </c>
      <c r="E36" s="1">
        <v>4901.08</v>
      </c>
      <c r="F36" s="1">
        <v>8600.34</v>
      </c>
      <c r="G36" s="1">
        <v>7030.12</v>
      </c>
      <c r="H36" s="1">
        <v>7533.04</v>
      </c>
      <c r="I36" s="1">
        <v>5774</v>
      </c>
      <c r="J36" s="1">
        <v>5888.34</v>
      </c>
      <c r="K36" s="1">
        <v>5091.51</v>
      </c>
      <c r="L36" s="1">
        <v>6543.97</v>
      </c>
      <c r="M36" s="1">
        <v>6017.95</v>
      </c>
      <c r="N36" s="1">
        <v>6168.29</v>
      </c>
      <c r="O36" s="4">
        <f t="shared" si="10"/>
        <v>73221.740000000005</v>
      </c>
      <c r="P36" s="6"/>
      <c r="Q36" s="1"/>
      <c r="R36" s="1"/>
    </row>
    <row r="37" spans="1:18">
      <c r="A37" s="6"/>
      <c r="B37" s="1" t="s">
        <v>32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v>24418.560000000001</v>
      </c>
      <c r="O37" s="4">
        <f>SUM(C37:N37)</f>
        <v>24418.560000000001</v>
      </c>
      <c r="P37" s="6"/>
      <c r="Q37" s="1"/>
      <c r="R37" s="1"/>
    </row>
    <row r="38" spans="1:18">
      <c r="A38" s="6"/>
      <c r="B38" s="1" t="s">
        <v>79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v>4920</v>
      </c>
      <c r="O38" s="4">
        <f>SUM(C38:N38)</f>
        <v>4920</v>
      </c>
      <c r="P38" s="6"/>
      <c r="Q38" s="1"/>
      <c r="R38" s="1"/>
    </row>
    <row r="39" spans="1:18">
      <c r="A39" s="6"/>
      <c r="B39" s="4" t="s">
        <v>73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>
        <f t="shared" si="10"/>
        <v>0</v>
      </c>
      <c r="P39" s="6"/>
      <c r="Q39" s="1"/>
      <c r="R39" s="1"/>
    </row>
    <row r="40" spans="1:18" ht="28.5" customHeight="1">
      <c r="A40" s="1">
        <v>3</v>
      </c>
      <c r="B40" s="2" t="s">
        <v>24</v>
      </c>
      <c r="C40" s="2"/>
      <c r="D40" s="2"/>
      <c r="E40" s="2"/>
      <c r="F40" s="2"/>
      <c r="G40" s="1"/>
      <c r="H40" s="1">
        <v>3500</v>
      </c>
      <c r="I40" s="1">
        <v>1724</v>
      </c>
      <c r="J40" s="1">
        <v>3287</v>
      </c>
      <c r="K40" s="1">
        <v>3000</v>
      </c>
      <c r="L40" s="1"/>
      <c r="M40" s="1"/>
      <c r="N40" s="1"/>
      <c r="O40" s="4">
        <f>SUM(C40:N40)</f>
        <v>11511</v>
      </c>
      <c r="P40" s="1"/>
      <c r="Q40" s="1"/>
      <c r="R40" s="1"/>
    </row>
    <row r="41" spans="1:18">
      <c r="A41" s="6"/>
      <c r="B41" s="1" t="s">
        <v>74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>
        <v>3179.55</v>
      </c>
      <c r="O41" s="4">
        <f t="shared" si="10"/>
        <v>3179.55</v>
      </c>
      <c r="P41" s="6"/>
      <c r="Q41" s="1"/>
      <c r="R41" s="1"/>
    </row>
    <row r="42" spans="1:18">
      <c r="A42" s="6"/>
      <c r="B42" s="1" t="s">
        <v>31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v>33199.660000000003</v>
      </c>
      <c r="O42" s="4">
        <f t="shared" si="10"/>
        <v>33199.660000000003</v>
      </c>
      <c r="P42" s="6"/>
      <c r="Q42" s="1"/>
      <c r="R42" s="1"/>
    </row>
    <row r="43" spans="1:18">
      <c r="A43" s="6"/>
      <c r="B43" s="1" t="s">
        <v>75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v>1906.09</v>
      </c>
      <c r="O43" s="4">
        <f t="shared" si="10"/>
        <v>1906.09</v>
      </c>
      <c r="P43" s="6"/>
      <c r="Q43" s="1"/>
      <c r="R43" s="1"/>
    </row>
    <row r="44" spans="1:18">
      <c r="A44" s="6"/>
      <c r="B44" s="1" t="s">
        <v>76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>
        <v>5000</v>
      </c>
      <c r="O44" s="4">
        <f t="shared" si="10"/>
        <v>5000</v>
      </c>
      <c r="P44" s="6"/>
      <c r="Q44" s="1"/>
      <c r="R44" s="1"/>
    </row>
    <row r="45" spans="1:18">
      <c r="A45" s="1">
        <v>9</v>
      </c>
      <c r="B45" s="1" t="s">
        <v>61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>
        <v>6250</v>
      </c>
      <c r="O45" s="4">
        <f>SUM(C45:N45)</f>
        <v>6250</v>
      </c>
      <c r="P45" s="1"/>
      <c r="Q45" s="1"/>
      <c r="R45" s="1"/>
    </row>
    <row r="46" spans="1:18">
      <c r="A46" s="6"/>
      <c r="B46" s="1" t="s">
        <v>34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>
        <v>3000</v>
      </c>
      <c r="O46" s="4">
        <f t="shared" si="10"/>
        <v>3000</v>
      </c>
      <c r="P46" s="6"/>
      <c r="Q46" s="1"/>
      <c r="R46" s="1"/>
    </row>
    <row r="47" spans="1:18">
      <c r="A47" s="6"/>
      <c r="B47" s="1" t="s">
        <v>77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>
        <v>6426</v>
      </c>
      <c r="O47" s="4">
        <f t="shared" si="10"/>
        <v>6426</v>
      </c>
      <c r="P47" s="6"/>
      <c r="Q47" s="1"/>
      <c r="R47" s="1"/>
    </row>
    <row r="48" spans="1:18">
      <c r="A48" s="6"/>
      <c r="B48" s="1" t="s">
        <v>78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>
        <v>11422.71</v>
      </c>
      <c r="O48" s="4">
        <f t="shared" si="10"/>
        <v>11422.71</v>
      </c>
      <c r="P48" s="6"/>
      <c r="Q48" s="1"/>
      <c r="R48" s="1"/>
    </row>
    <row r="49" spans="1:19">
      <c r="A49" s="6"/>
      <c r="B49" s="4" t="s">
        <v>80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>
        <f>SUM(O24:O48)</f>
        <v>2291871.9600000004</v>
      </c>
      <c r="P49" s="6"/>
      <c r="Q49" s="1"/>
      <c r="R49" s="1"/>
    </row>
    <row r="50" spans="1:19">
      <c r="A50" s="6"/>
      <c r="B50" s="4" t="s">
        <v>62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>
        <f t="shared" si="10"/>
        <v>0</v>
      </c>
      <c r="P50" s="6"/>
      <c r="Q50" s="1"/>
      <c r="R50" s="1"/>
    </row>
    <row r="51" spans="1:19">
      <c r="A51" s="6"/>
      <c r="B51" s="12" t="s">
        <v>63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>
        <v>36872.800000000003</v>
      </c>
      <c r="O51" s="4">
        <f t="shared" si="10"/>
        <v>36872.800000000003</v>
      </c>
      <c r="P51" s="6"/>
      <c r="Q51" s="1"/>
      <c r="R51" s="1"/>
    </row>
    <row r="52" spans="1:19">
      <c r="A52" s="6"/>
      <c r="B52" s="12" t="s">
        <v>33</v>
      </c>
      <c r="C52" s="1"/>
      <c r="D52" s="1">
        <v>35600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4">
        <f t="shared" si="10"/>
        <v>35600</v>
      </c>
      <c r="P52" s="6"/>
      <c r="Q52" s="1"/>
      <c r="R52" s="1"/>
    </row>
    <row r="53" spans="1:19">
      <c r="A53" s="6"/>
      <c r="B53" s="1" t="s">
        <v>65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>
        <v>200</v>
      </c>
      <c r="O53" s="4">
        <f>SUM(C53:N53)</f>
        <v>200</v>
      </c>
      <c r="P53" s="6"/>
      <c r="Q53" s="1"/>
      <c r="R53" s="1"/>
    </row>
    <row r="54" spans="1:19">
      <c r="A54" s="6"/>
      <c r="B54" s="1" t="s">
        <v>66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>
        <v>26239.5</v>
      </c>
      <c r="O54" s="4">
        <f>SUM(C54:N54)</f>
        <v>26239.5</v>
      </c>
      <c r="P54" s="6"/>
      <c r="Q54" s="1"/>
      <c r="R54" s="1"/>
    </row>
    <row r="55" spans="1:19">
      <c r="A55" s="6"/>
      <c r="B55" s="1" t="s">
        <v>69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>
        <v>9900</v>
      </c>
      <c r="O55" s="4">
        <f>SUM(C55:N55)</f>
        <v>9900</v>
      </c>
      <c r="P55" s="6"/>
      <c r="Q55" s="1"/>
      <c r="R55" s="1"/>
    </row>
    <row r="56" spans="1:19">
      <c r="A56" s="6"/>
      <c r="B56" s="1" t="s">
        <v>70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>
        <v>14940</v>
      </c>
      <c r="O56" s="4">
        <f>SUM(C56:N56)</f>
        <v>14940</v>
      </c>
      <c r="P56" s="6"/>
      <c r="Q56" s="1"/>
      <c r="R56" s="1"/>
    </row>
    <row r="57" spans="1:19">
      <c r="A57" s="6"/>
      <c r="B57" s="1" t="s">
        <v>72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>
        <v>33091.5</v>
      </c>
      <c r="O57" s="4">
        <f>SUM(C57:N57)</f>
        <v>33091.5</v>
      </c>
      <c r="P57" s="6"/>
      <c r="Q57" s="1"/>
      <c r="R57" s="1"/>
    </row>
    <row r="58" spans="1:19">
      <c r="A58" s="6"/>
      <c r="B58" s="4" t="s">
        <v>81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4">
        <f>SUM(O51:O57)</f>
        <v>156843.79999999999</v>
      </c>
      <c r="P58" s="6"/>
      <c r="Q58" s="1"/>
      <c r="R58" s="1"/>
    </row>
    <row r="59" spans="1:19">
      <c r="A59" s="6"/>
      <c r="B59" s="4" t="s">
        <v>68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6"/>
      <c r="Q59" s="1"/>
      <c r="R59" s="1"/>
    </row>
    <row r="60" spans="1:19">
      <c r="A60" s="1">
        <v>7</v>
      </c>
      <c r="B60" s="1" t="s">
        <v>15</v>
      </c>
      <c r="C60" s="1">
        <v>14434.47</v>
      </c>
      <c r="D60" s="1">
        <v>10232.48</v>
      </c>
      <c r="E60" s="1">
        <v>13568.93</v>
      </c>
      <c r="F60" s="1">
        <v>15025.36</v>
      </c>
      <c r="G60" s="1">
        <v>13354.58</v>
      </c>
      <c r="H60" s="1">
        <v>5549.96</v>
      </c>
      <c r="I60" s="1">
        <v>8349.3700000000008</v>
      </c>
      <c r="J60" s="1">
        <v>3861.73</v>
      </c>
      <c r="K60" s="1">
        <v>20235.46</v>
      </c>
      <c r="L60" s="1">
        <v>10966.34</v>
      </c>
      <c r="M60" s="1">
        <v>6610.69</v>
      </c>
      <c r="N60" s="1">
        <v>16332.08</v>
      </c>
      <c r="O60" s="4">
        <f>SUM(C60:N60)</f>
        <v>138521.44999999998</v>
      </c>
      <c r="P60" s="3"/>
      <c r="Q60" s="1"/>
      <c r="R60" s="1"/>
      <c r="S60" s="1"/>
    </row>
    <row r="61" spans="1:19">
      <c r="A61" s="1">
        <v>8</v>
      </c>
      <c r="B61" s="1" t="s">
        <v>16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>
        <v>22200.03</v>
      </c>
      <c r="O61" s="4">
        <f>SUM(C61:N61)</f>
        <v>22200.03</v>
      </c>
      <c r="P61" s="3"/>
      <c r="Q61" s="1"/>
      <c r="R61" s="1"/>
    </row>
    <row r="62" spans="1:19">
      <c r="A62" s="6"/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4"/>
      <c r="P62" s="6"/>
      <c r="Q62" s="1"/>
      <c r="R62" s="1"/>
    </row>
    <row r="63" spans="1:19" ht="23.25" customHeight="1">
      <c r="B63" s="5" t="s">
        <v>17</v>
      </c>
      <c r="C63" s="5">
        <f>SUM(C23:C62)</f>
        <v>103096.97</v>
      </c>
      <c r="D63" s="5">
        <f t="shared" ref="D63:N63" si="11">SUM(D23:D62)</f>
        <v>134733.08000000002</v>
      </c>
      <c r="E63" s="5">
        <f t="shared" si="11"/>
        <v>104910.02000000002</v>
      </c>
      <c r="F63" s="5">
        <f t="shared" si="11"/>
        <v>115735.7</v>
      </c>
      <c r="G63" s="5">
        <f t="shared" si="11"/>
        <v>112824.7</v>
      </c>
      <c r="H63" s="5">
        <f t="shared" si="11"/>
        <v>134533</v>
      </c>
      <c r="I63" s="5">
        <f t="shared" si="11"/>
        <v>109475.37</v>
      </c>
      <c r="J63" s="5">
        <f t="shared" si="11"/>
        <v>106665.06999999999</v>
      </c>
      <c r="K63" s="5">
        <f t="shared" si="11"/>
        <v>141954.97</v>
      </c>
      <c r="L63" s="5">
        <f t="shared" si="11"/>
        <v>116942.31</v>
      </c>
      <c r="M63" s="5">
        <f t="shared" si="11"/>
        <v>118828.64</v>
      </c>
      <c r="N63" s="5">
        <f t="shared" si="11"/>
        <v>1309737.4100000001</v>
      </c>
      <c r="O63" s="4">
        <f>O49+O58+O60+O61</f>
        <v>2609437.2400000002</v>
      </c>
      <c r="Q63" s="5">
        <f>SUM(Q24:Q35)</f>
        <v>0</v>
      </c>
      <c r="R63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2016-03-03T06:29:36Z</dcterms:modified>
</cp:coreProperties>
</file>