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835" tabRatio="891" firstSheet="3" activeTab="3"/>
  </bookViews>
  <sheets>
    <sheet name="2 выводка" sheetId="1" r:id="rId1"/>
    <sheet name="поряд старта" sheetId="2" r:id="rId2"/>
    <sheet name="м-лист" sheetId="3" r:id="rId3"/>
    <sheet name="1 выводка" sheetId="4" r:id="rId4"/>
    <sheet name="CCI 2В" sheetId="5" r:id="rId5"/>
    <sheet name="СCI 1В" sheetId="6" r:id="rId6"/>
    <sheet name="ОТЧЕТ ПО ПРЕПЯТСТВИЯМ 2" sheetId="7" r:id="rId7"/>
    <sheet name="ОТЧЕТ ПО ПРЕПЯТСТВИЯМ 1" sheetId="8" r:id="rId8"/>
    <sheet name="ЕЗДА+кросс 2" sheetId="9" r:id="rId9"/>
    <sheet name="ЕЗДА+кросс 1" sheetId="10" r:id="rId10"/>
    <sheet name="вет.инсп 2" sheetId="11" r:id="rId11"/>
    <sheet name="конкур2" sheetId="12" r:id="rId12"/>
    <sheet name="конкур1" sheetId="13" r:id="rId13"/>
    <sheet name="ИТОГ 2" sheetId="14" r:id="rId14"/>
    <sheet name="ИТОГ 1" sheetId="15" r:id="rId15"/>
  </sheets>
  <definedNames>
    <definedName name="_xlnm.Print_Titles" localSheetId="4">'CCI 2В'!$11:$12</definedName>
    <definedName name="_xlnm.Print_Titles" localSheetId="9">'ЕЗДА+кросс 1'!$8:$9</definedName>
    <definedName name="_xlnm.Print_Titles" localSheetId="8">'ЕЗДА+кросс 2'!$8:$9</definedName>
    <definedName name="_xlnm.Print_Titles" localSheetId="14">'ИТОГ 1'!$8:$9</definedName>
    <definedName name="_xlnm.Print_Titles" localSheetId="13">'ИТОГ 2'!$8:$9</definedName>
    <definedName name="_xlnm.Print_Titles" localSheetId="2">'м-лист'!$17:$18</definedName>
    <definedName name="_xlnm.Print_Titles" localSheetId="7">'ОТЧЕТ ПО ПРЕПЯТСТВИЯМ 1'!$8:$9</definedName>
    <definedName name="_xlnm.Print_Titles" localSheetId="6">'ОТЧЕТ ПО ПРЕПЯТСТВИЯМ 2'!$8:$9</definedName>
    <definedName name="_xlnm.Print_Titles" localSheetId="1">'поряд старта'!$16:$17</definedName>
    <definedName name="_xlnm.Print_Titles" localSheetId="5">'СCI 1В'!$11:$12</definedName>
    <definedName name="_xlnm.Print_Area" localSheetId="3">'1 выводка'!$A$1:$P$56</definedName>
    <definedName name="_xlnm.Print_Area" localSheetId="0">'2 выводка'!$A$1:$P$50</definedName>
    <definedName name="_xlnm.Print_Area" localSheetId="4">'CCI 2В'!$A$1:$T$24</definedName>
    <definedName name="_xlnm.Print_Area" localSheetId="10">'вет.инсп 2'!$A$1:$P$42</definedName>
    <definedName name="_xlnm.Print_Area" localSheetId="9">'ЕЗДА+кросс 1'!$A$1:$O$40</definedName>
    <definedName name="_xlnm.Print_Area" localSheetId="8">'ЕЗДА+кросс 2'!$A$1:$O$21</definedName>
    <definedName name="_xlnm.Print_Area" localSheetId="14">'ИТОГ 1'!$A$1:$U$50</definedName>
    <definedName name="_xlnm.Print_Area" localSheetId="13">'ИТОГ 2'!$A$1:$U$31</definedName>
    <definedName name="_xlnm.Print_Area" localSheetId="12">'конкур1'!$A$1:$AB$20</definedName>
    <definedName name="_xlnm.Print_Area" localSheetId="2">'м-лист'!$A$1:$O$59</definedName>
    <definedName name="_xlnm.Print_Area" localSheetId="7">'ОТЧЕТ ПО ПРЕПЯТСТВИЯМ 1'!$A$1:$AK$40</definedName>
    <definedName name="_xlnm.Print_Area" localSheetId="6">'ОТЧЕТ ПО ПРЕПЯТСТВИЯМ 2'!$A$1:$AJ$21</definedName>
    <definedName name="_xlnm.Print_Area" localSheetId="1">'поряд старта'!$A$1:$P$35</definedName>
    <definedName name="_xlnm.Print_Area" localSheetId="5">'СCI 1В'!$A$1:$T$43</definedName>
  </definedNames>
  <calcPr fullCalcOnLoad="1"/>
</workbook>
</file>

<file path=xl/sharedStrings.xml><?xml version="1.0" encoding="utf-8"?>
<sst xmlns="http://schemas.openxmlformats.org/spreadsheetml/2006/main" count="2977" uniqueCount="392">
  <si>
    <t xml:space="preserve"> </t>
  </si>
  <si>
    <t>Лошадь</t>
  </si>
  <si>
    <t>Всадник</t>
  </si>
  <si>
    <t>Езда</t>
  </si>
  <si>
    <t>%</t>
  </si>
  <si>
    <t>шт.о.</t>
  </si>
  <si>
    <t>время/шт.о.</t>
  </si>
  <si>
    <t>Итого</t>
  </si>
  <si>
    <t>Конкур</t>
  </si>
  <si>
    <t>г.р.</t>
  </si>
  <si>
    <t>Фамилия, Имя</t>
  </si>
  <si>
    <t>Место</t>
  </si>
  <si>
    <t>Кличка, г.р.</t>
  </si>
  <si>
    <t>Всего</t>
  </si>
  <si>
    <t>№ паспорта FEI/ФКСР</t>
  </si>
  <si>
    <t>Полевые испытания</t>
  </si>
  <si>
    <t>спортивных пар закончили полевые испытания (кросс)</t>
  </si>
  <si>
    <t>спортивных пар закончили соревнования</t>
  </si>
  <si>
    <t>спортивных пар стартовали манежную езду</t>
  </si>
  <si>
    <t>Главный секретарь:</t>
  </si>
  <si>
    <t>Главный судья:</t>
  </si>
  <si>
    <t>ТЕХНИЧЕСКИЕ РЕЗУЛЬТАТЫ</t>
  </si>
  <si>
    <t>Члены ГСК:</t>
  </si>
  <si>
    <t>Технический Делегат:</t>
  </si>
  <si>
    <t>М.П.</t>
  </si>
  <si>
    <t>ТЕХНИЧЕСКИЕ РЕЗУЛЬТАТЫ МАНЕЖНОЙ ЕЗДЫ</t>
  </si>
  <si>
    <t>М</t>
  </si>
  <si>
    <t>С</t>
  </si>
  <si>
    <t>балл</t>
  </si>
  <si>
    <t>место</t>
  </si>
  <si>
    <t>Сред. %</t>
  </si>
  <si>
    <t>Ошибки</t>
  </si>
  <si>
    <t>МАСТЕР - ЛИСТ</t>
  </si>
  <si>
    <t>Пол</t>
  </si>
  <si>
    <t>Масть</t>
  </si>
  <si>
    <t>Порода</t>
  </si>
  <si>
    <t>Место рождения</t>
  </si>
  <si>
    <t>Происхождение
Отец - Мать (Отец Матери)</t>
  </si>
  <si>
    <t>Владелец</t>
  </si>
  <si>
    <t>№
п/п</t>
  </si>
  <si>
    <t>спортивных пар</t>
  </si>
  <si>
    <t>Личное первенство</t>
  </si>
  <si>
    <t>№ членского билета ФКСР</t>
  </si>
  <si>
    <t>г.Тюмень, Тюменская ТГСХА</t>
  </si>
  <si>
    <t>CCN 2*</t>
  </si>
  <si>
    <t>Перминова Ю.А., 1к, Свердловская обл.</t>
  </si>
  <si>
    <t>ТЕХНИЧЕСКИЕ РЕЗУЛЬТАТЫ ПО ДВУМ ДНЯМ СОРЕВНОВАНИЙ (Манежная езда + Полевые испытания)</t>
  </si>
  <si>
    <r>
      <t xml:space="preserve">Всего
</t>
    </r>
    <r>
      <rPr>
        <b/>
        <i/>
        <sz val="10"/>
        <rFont val="Times New Roman"/>
        <family val="1"/>
      </rPr>
      <t>шт.о.</t>
    </r>
  </si>
  <si>
    <t>КМС</t>
  </si>
  <si>
    <t>Менщикова Юлия</t>
  </si>
  <si>
    <t>1990</t>
  </si>
  <si>
    <t>2</t>
  </si>
  <si>
    <t>1991</t>
  </si>
  <si>
    <t>1992</t>
  </si>
  <si>
    <t>Волдай</t>
  </si>
  <si>
    <t>езда</t>
  </si>
  <si>
    <t>Балаболка</t>
  </si>
  <si>
    <t>Джалилова Гузель</t>
  </si>
  <si>
    <t>1989</t>
  </si>
  <si>
    <t>МС</t>
  </si>
  <si>
    <t>Дуплет</t>
  </si>
  <si>
    <t>1987</t>
  </si>
  <si>
    <t>Губскова Анастасия</t>
  </si>
  <si>
    <t>1995</t>
  </si>
  <si>
    <t>Параплан</t>
  </si>
  <si>
    <t>Бальзам - 00</t>
  </si>
  <si>
    <t>000601</t>
  </si>
  <si>
    <t>мер.</t>
  </si>
  <si>
    <t>гнед.</t>
  </si>
  <si>
    <t>тракенен.</t>
  </si>
  <si>
    <t>Богатырь - Зима (Модо)</t>
  </si>
  <si>
    <t>000603</t>
  </si>
  <si>
    <t>коб.</t>
  </si>
  <si>
    <t>Валерия - 00</t>
  </si>
  <si>
    <t>рыж.</t>
  </si>
  <si>
    <t>англ.-буд.</t>
  </si>
  <si>
    <t>Алтайский кр.</t>
  </si>
  <si>
    <t>Брифинг - Вохма (Мистик)</t>
  </si>
  <si>
    <t>Тюменская обл. ОСДЮСШОР ТГСХА</t>
  </si>
  <si>
    <t>Свердловская обл. 
КСК Кунгурка</t>
  </si>
  <si>
    <t>Свердловская обл.
СДЮСШОР</t>
  </si>
  <si>
    <t>000522</t>
  </si>
  <si>
    <t>к/з Орос</t>
  </si>
  <si>
    <t xml:space="preserve">Доступ - </t>
  </si>
  <si>
    <t>Звездочет - 03</t>
  </si>
  <si>
    <t>англ.-рыс.</t>
  </si>
  <si>
    <t>к/х Мадеева</t>
  </si>
  <si>
    <t>Мираж - Зима</t>
  </si>
  <si>
    <t>001867</t>
  </si>
  <si>
    <t>000505</t>
  </si>
  <si>
    <t>чкв</t>
  </si>
  <si>
    <t>ОРОС</t>
  </si>
  <si>
    <t>Фазон - Ривьера (Уитстед)</t>
  </si>
  <si>
    <t>Зга - 96</t>
  </si>
  <si>
    <t>Марс - 99</t>
  </si>
  <si>
    <t>000515</t>
  </si>
  <si>
    <t>ахалтек.</t>
  </si>
  <si>
    <t>Алтайский край</t>
  </si>
  <si>
    <t>Презент - 02</t>
  </si>
  <si>
    <t>001861</t>
  </si>
  <si>
    <t>Кировский ГЗК</t>
  </si>
  <si>
    <t>Порох - Тальянка</t>
  </si>
  <si>
    <t>Пахарь - 96</t>
  </si>
  <si>
    <t>А0167</t>
  </si>
  <si>
    <t>жер.</t>
  </si>
  <si>
    <t>сер.</t>
  </si>
  <si>
    <t>Омский Бекон Лузино</t>
  </si>
  <si>
    <t>Хлорофил - Пижма</t>
  </si>
  <si>
    <t>Романс - 00</t>
  </si>
  <si>
    <t>т. гнед.</t>
  </si>
  <si>
    <t>ганнов.</t>
  </si>
  <si>
    <t>англ.-ганнов.</t>
  </si>
  <si>
    <t>Элевер - Оливе (Откмен)</t>
  </si>
  <si>
    <t>Собор - 95</t>
  </si>
  <si>
    <t>А0084</t>
  </si>
  <si>
    <t>Воронежский р-н</t>
  </si>
  <si>
    <t>Собор - Благодать (Гараж)</t>
  </si>
  <si>
    <t>Москва Планерная</t>
  </si>
  <si>
    <t>001335</t>
  </si>
  <si>
    <t>буден.</t>
  </si>
  <si>
    <t>к/з 1 конной Армии</t>
  </si>
  <si>
    <t>Наперстник 83 - Бомба 39 (Боек 29)</t>
  </si>
  <si>
    <t>Мартынов П.Н.</t>
  </si>
  <si>
    <t>Неброский - 93</t>
  </si>
  <si>
    <t>001745</t>
  </si>
  <si>
    <t>Спайс-Гел - 02</t>
  </si>
  <si>
    <t>трак.- буден.</t>
  </si>
  <si>
    <t>СДЮСШОР Екатеринбург</t>
  </si>
  <si>
    <t>Пинцет - Систола (Стриж)</t>
  </si>
  <si>
    <t>Кинжал - 98</t>
  </si>
  <si>
    <t>Херсон - Вальва</t>
  </si>
  <si>
    <t>ЗАО Птицефабрика Боровская</t>
  </si>
  <si>
    <t xml:space="preserve">Тюменская обл. 
КСК Олимпия </t>
  </si>
  <si>
    <t>Оксфорд - 03</t>
  </si>
  <si>
    <t>001866</t>
  </si>
  <si>
    <t>трак.- латв.</t>
  </si>
  <si>
    <t>Локотской к/з</t>
  </si>
  <si>
    <t>Сафранс - Оха (Обряд)</t>
  </si>
  <si>
    <t>Евсеев А.В.</t>
  </si>
  <si>
    <t>1988</t>
  </si>
  <si>
    <t>1</t>
  </si>
  <si>
    <t>660010</t>
  </si>
  <si>
    <t>660031</t>
  </si>
  <si>
    <t>к/з Подвязье</t>
  </si>
  <si>
    <t>1977</t>
  </si>
  <si>
    <t>Харинова Жанна</t>
  </si>
  <si>
    <t>1978</t>
  </si>
  <si>
    <t>3</t>
  </si>
  <si>
    <t>720032</t>
  </si>
  <si>
    <t>Георгина - 94</t>
  </si>
  <si>
    <t>Ростовский к/з</t>
  </si>
  <si>
    <t>Харинова Ж.Ю.</t>
  </si>
  <si>
    <t>Ч.В.</t>
  </si>
  <si>
    <t>езда, конкур</t>
  </si>
  <si>
    <t>1966</t>
  </si>
  <si>
    <t>720041</t>
  </si>
  <si>
    <t>Грей-Пур - 99</t>
  </si>
  <si>
    <t>Гран При - 01</t>
  </si>
  <si>
    <t>б/р</t>
  </si>
  <si>
    <t>72к006</t>
  </si>
  <si>
    <t>72к004</t>
  </si>
  <si>
    <t>Колумб - 02</t>
  </si>
  <si>
    <t>Агитка - 97</t>
  </si>
  <si>
    <t>001404</t>
  </si>
  <si>
    <t>Быкова С.Ю.</t>
  </si>
  <si>
    <t>Красноярский кр</t>
  </si>
  <si>
    <t>Перепад - Грэта (Экватор)</t>
  </si>
  <si>
    <t>001147</t>
  </si>
  <si>
    <t>Омская обл.</t>
  </si>
  <si>
    <t>Бархат - Кефаль</t>
  </si>
  <si>
    <t>Дубова Н.В.</t>
  </si>
  <si>
    <t>003003</t>
  </si>
  <si>
    <t>Газон - Агнесса (Габит)</t>
  </si>
  <si>
    <t>Разряд
звание</t>
  </si>
  <si>
    <t>Ветеринарный допуск</t>
  </si>
  <si>
    <t>Троеборье CNC 1* / CCN 2*</t>
  </si>
  <si>
    <t>Тюменская обл.
Евсеев А.В.</t>
  </si>
  <si>
    <t>Ветеринарный делегат</t>
  </si>
  <si>
    <t>Сафонова Г.А., Тюменская обл.</t>
  </si>
  <si>
    <t>Субъект РФ, 
организация</t>
  </si>
  <si>
    <t>ТГСХА</t>
  </si>
  <si>
    <r>
      <t xml:space="preserve">КРАСУЛИНА 
</t>
    </r>
    <r>
      <rPr>
        <sz val="12"/>
        <rFont val="Times New Roman"/>
        <family val="1"/>
      </rPr>
      <t>Юлия</t>
    </r>
  </si>
  <si>
    <r>
      <t xml:space="preserve">МЕНЩИКОВА 
</t>
    </r>
    <r>
      <rPr>
        <sz val="12"/>
        <rFont val="Times New Roman"/>
        <family val="1"/>
      </rPr>
      <t>Юлия</t>
    </r>
  </si>
  <si>
    <r>
      <t xml:space="preserve">УЗЛОВА 
</t>
    </r>
    <r>
      <rPr>
        <sz val="12"/>
        <rFont val="Times New Roman"/>
        <family val="1"/>
      </rPr>
      <t>Кристина</t>
    </r>
  </si>
  <si>
    <r>
      <t xml:space="preserve">БУРАКОВА 
</t>
    </r>
    <r>
      <rPr>
        <sz val="12"/>
        <rFont val="Times New Roman"/>
        <family val="1"/>
      </rPr>
      <t>Светлана</t>
    </r>
  </si>
  <si>
    <r>
      <t xml:space="preserve">ВЯТКИНА 
</t>
    </r>
    <r>
      <rPr>
        <sz val="12"/>
        <rFont val="Times New Roman"/>
        <family val="1"/>
      </rPr>
      <t>Наталья</t>
    </r>
  </si>
  <si>
    <r>
      <t xml:space="preserve">БРЫНЦЕВА 
</t>
    </r>
    <r>
      <rPr>
        <sz val="12"/>
        <rFont val="Times New Roman"/>
        <family val="1"/>
      </rPr>
      <t>Екатерина</t>
    </r>
  </si>
  <si>
    <r>
      <t xml:space="preserve">НЕФЕДОВ 
</t>
    </r>
    <r>
      <rPr>
        <sz val="12"/>
        <rFont val="Times New Roman"/>
        <family val="1"/>
      </rPr>
      <t>Андрей</t>
    </r>
  </si>
  <si>
    <r>
      <t xml:space="preserve">КОЛМОГОРОВА 
</t>
    </r>
    <r>
      <rPr>
        <sz val="12"/>
        <rFont val="Times New Roman"/>
        <family val="1"/>
      </rPr>
      <t>Екатерина</t>
    </r>
  </si>
  <si>
    <r>
      <t xml:space="preserve">ШАБАНОВ 
</t>
    </r>
    <r>
      <rPr>
        <sz val="12"/>
        <rFont val="Times New Roman"/>
        <family val="1"/>
      </rPr>
      <t>Николай</t>
    </r>
  </si>
  <si>
    <r>
      <t xml:space="preserve">ДОЛГАНОВА
</t>
    </r>
    <r>
      <rPr>
        <sz val="12"/>
        <rFont val="Times New Roman"/>
        <family val="1"/>
      </rPr>
      <t>Екатерина</t>
    </r>
  </si>
  <si>
    <t>ОТКРЫТЫЙ ЧЕМПИОНАТ УРАЛЬСКОГО ФЕДЕРАЛЬНОГО ОКРУГА 
ПО ТРОЕБОРЬЮ (CNC 1* / CCN 2*)</t>
  </si>
  <si>
    <t>1 ВЕТЕРИНАРНАЯ ИНСПЕКЦИЯ</t>
  </si>
  <si>
    <t>2 ВЕТЕРИНАРНАЯ ИНСПЕКЦИЯ</t>
  </si>
  <si>
    <r>
      <t xml:space="preserve">КОСОЛАПОВА
</t>
    </r>
    <r>
      <rPr>
        <sz val="12"/>
        <rFont val="Times New Roman"/>
        <family val="1"/>
      </rPr>
      <t>Оксана</t>
    </r>
  </si>
  <si>
    <t>Норма
тив</t>
  </si>
  <si>
    <t>ОТКРЫТЫЙ ЧЕМПИОНАТ УРАЛЬСКОГО ФЕДЕРАЛЬНОГО ОКРУГА 
ПО ТРОЕБОРЬЮ (CCN 1* / CCN 2*)</t>
  </si>
  <si>
    <t>Тест FEI CIC/CCI  1*В</t>
  </si>
  <si>
    <t>04 - 08.05.2010г.</t>
  </si>
  <si>
    <t>05.05.2010г.</t>
  </si>
  <si>
    <t>Тест FEI CIC/CCI 2*В</t>
  </si>
  <si>
    <t>06.05.2010г.</t>
  </si>
  <si>
    <t>06 - 07.05.2010г.</t>
  </si>
  <si>
    <t>08.05.2010г.</t>
  </si>
  <si>
    <t>05 - 08.05.2010г.</t>
  </si>
  <si>
    <t>ОТКРЫТЫЙ ЧЕМПИОНАТ УРАЛЬСКОГО ФЕДЕРАЛЬНОГО ОКРУГА ПО ТРОЕБОРЬЮ (CCN 1* / CCN 2*)</t>
  </si>
  <si>
    <t>Время</t>
  </si>
  <si>
    <t xml:space="preserve">ОТКРЫТЫЙ ЧЕМПИОНАТ УРАЛЬСКОГО ФЕДЕРАЛЬНОГО ОКРУГА ПО ТРОЕБОРЬЮ (CNC 1* / CCN 2*)           </t>
  </si>
  <si>
    <t>г.Тюмень, Тюменская ГСХА</t>
  </si>
  <si>
    <t>ПРЕПЯТСТВИЯ МАРШРУТА ПОЛЕВЫХ ИСПЫТАНИЙ (КРОССА)</t>
  </si>
  <si>
    <t>CNC 1* / CCN 2*</t>
  </si>
  <si>
    <t>Попова О.А., КвМС, Московская обл</t>
  </si>
  <si>
    <t>07.05.2010г.</t>
  </si>
  <si>
    <t>ПРЕПЯТСТВИЯ МАРШРУТА (КОНКУР)</t>
  </si>
  <si>
    <t>Итого
Ш.О.</t>
  </si>
  <si>
    <t>старт. 
номер</t>
  </si>
  <si>
    <t>Попова О.А., КвМС, Московская обл.</t>
  </si>
  <si>
    <t>Скоморох О.М., Тюменская обл.</t>
  </si>
  <si>
    <t>Дубовик С.А., РК, Челябинская обл.</t>
  </si>
  <si>
    <t>ОТЧЕТ ПО ПРЕПЯТСТВИЯМ CCN 2*</t>
  </si>
  <si>
    <t>Преодоление препятствий CCN 2*</t>
  </si>
  <si>
    <t>опл.</t>
  </si>
  <si>
    <t>№ 
лошади</t>
  </si>
  <si>
    <r>
      <t xml:space="preserve">СЕМЕРИКОВ
</t>
    </r>
    <r>
      <rPr>
        <sz val="12"/>
        <rFont val="Times New Roman"/>
        <family val="1"/>
      </rPr>
      <t>Станислав</t>
    </r>
  </si>
  <si>
    <r>
      <t xml:space="preserve">КУЛИШ
</t>
    </r>
    <r>
      <rPr>
        <sz val="12"/>
        <rFont val="Times New Roman"/>
        <family val="1"/>
      </rPr>
      <t>Виталий</t>
    </r>
  </si>
  <si>
    <t>001389</t>
  </si>
  <si>
    <t>Монополия - 01</t>
  </si>
  <si>
    <t>001390</t>
  </si>
  <si>
    <t>Ротор - 01</t>
  </si>
  <si>
    <t>Бим-Бом - 00</t>
  </si>
  <si>
    <t>Победит - 00</t>
  </si>
  <si>
    <t>Тюменская обл. 
КСК "Олимпия"</t>
  </si>
  <si>
    <t>ГУБСКОВА
Анастасия</t>
  </si>
  <si>
    <t>ЩЕДЛОВСКАЯ
Вера</t>
  </si>
  <si>
    <t>Задел - 96</t>
  </si>
  <si>
    <t>ВЬЮХИНА
Татьяна</t>
  </si>
  <si>
    <t>ГАНИЕВ
Илдар</t>
  </si>
  <si>
    <t>ПОПОВА
Оксана</t>
  </si>
  <si>
    <t>1996</t>
  </si>
  <si>
    <r>
      <t xml:space="preserve">ПОПОВА
</t>
    </r>
    <r>
      <rPr>
        <sz val="12"/>
        <rFont val="Times New Roman"/>
        <family val="1"/>
      </rPr>
      <t>Оксана</t>
    </r>
  </si>
  <si>
    <t>КОСОЛАПОВА
Оксана</t>
  </si>
  <si>
    <t>НЕФЕДОВ 
Андрей</t>
  </si>
  <si>
    <t>БРЫНЦЕВА 
Екатерина</t>
  </si>
  <si>
    <t>МЕНЩИКОВА 
Юлия</t>
  </si>
  <si>
    <t>УЗЛОВА 
Кристина</t>
  </si>
  <si>
    <t>КОЛМОГОРОВА 
Екатерина</t>
  </si>
  <si>
    <t>Верховина - 95</t>
  </si>
  <si>
    <t>001424</t>
  </si>
  <si>
    <t>001859</t>
  </si>
  <si>
    <t>Пинк - Венчер</t>
  </si>
  <si>
    <t>Берег - 97</t>
  </si>
  <si>
    <t>001613</t>
  </si>
  <si>
    <t>Омск</t>
  </si>
  <si>
    <t>Глухарь - Биржа</t>
  </si>
  <si>
    <t>001146</t>
  </si>
  <si>
    <t>Ландинер - 02</t>
  </si>
  <si>
    <t>Мирабелла - 01</t>
  </si>
  <si>
    <t>002017</t>
  </si>
  <si>
    <t>ольденбург.</t>
  </si>
  <si>
    <t>Германия</t>
  </si>
  <si>
    <t>Landrebell - Gudena</t>
  </si>
  <si>
    <t>Казанцев М.Г.</t>
  </si>
  <si>
    <t>001332</t>
  </si>
  <si>
    <t>рус.рыс.</t>
  </si>
  <si>
    <t>Беркут - Магнолия</t>
  </si>
  <si>
    <r>
      <t xml:space="preserve">ГАНИЕВ
</t>
    </r>
    <r>
      <rPr>
        <sz val="12"/>
        <rFont val="Times New Roman"/>
        <family val="1"/>
      </rPr>
      <t>Илдар</t>
    </r>
  </si>
  <si>
    <r>
      <t xml:space="preserve">ВЬЮХИНА
</t>
    </r>
    <r>
      <rPr>
        <sz val="12"/>
        <rFont val="Times New Roman"/>
        <family val="1"/>
      </rPr>
      <t>Татьяна</t>
    </r>
  </si>
  <si>
    <r>
      <t xml:space="preserve">РЫЖКИНА
</t>
    </r>
    <r>
      <rPr>
        <sz val="12"/>
        <rFont val="Times New Roman"/>
        <family val="1"/>
      </rPr>
      <t>Мария</t>
    </r>
  </si>
  <si>
    <t>Стартовый протокол</t>
  </si>
  <si>
    <t>Время старта</t>
  </si>
  <si>
    <t>000561</t>
  </si>
  <si>
    <t>Красноярск</t>
  </si>
  <si>
    <t>Протуберанец - Магнолия</t>
  </si>
  <si>
    <t>ОГУ КСК Рифей</t>
  </si>
  <si>
    <t>Челябинская обл.
ОГУ КСК Рифей</t>
  </si>
  <si>
    <t>Челябинская обл.
частный владелец</t>
  </si>
  <si>
    <t>Брейна - 00</t>
  </si>
  <si>
    <t>005919</t>
  </si>
  <si>
    <t>003643</t>
  </si>
  <si>
    <t>005918</t>
  </si>
  <si>
    <t>006374</t>
  </si>
  <si>
    <t>ворон.</t>
  </si>
  <si>
    <t>з.рыж.</t>
  </si>
  <si>
    <t>Ростовск. обл.</t>
  </si>
  <si>
    <t>Беслан - Экстра</t>
  </si>
  <si>
    <t>Рыжкина М.</t>
  </si>
  <si>
    <t>Бизнесмен - Бирюса</t>
  </si>
  <si>
    <t>р.Калмыкия</t>
  </si>
  <si>
    <t>Краснодарск.кр</t>
  </si>
  <si>
    <t>Реферат - Реликвия</t>
  </si>
  <si>
    <t>Птицефабрика "Боровская"</t>
  </si>
  <si>
    <t>Полет - Океания</t>
  </si>
  <si>
    <t>Тюменск.обл.</t>
  </si>
  <si>
    <t>б/н</t>
  </si>
  <si>
    <t>Эдинбург - 02</t>
  </si>
  <si>
    <t>006375</t>
  </si>
  <si>
    <t>Дукат - Экта</t>
  </si>
  <si>
    <t>Куракин В.И.</t>
  </si>
  <si>
    <t>Кахейлан - Виабера</t>
  </si>
  <si>
    <t>001426</t>
  </si>
  <si>
    <t>Вилбиквин - 03</t>
  </si>
  <si>
    <t>000679</t>
  </si>
  <si>
    <t>720031</t>
  </si>
  <si>
    <t>Тюменская обл.
Ипподром</t>
  </si>
  <si>
    <t>Тюменская обл.
ККСК "Абсент"</t>
  </si>
  <si>
    <t>Субъектов РФ (Свердловская обл., Челябинская обл., Тюменская обл.)</t>
  </si>
  <si>
    <t>Тюменская обл.
СДЮСШОР "Ипподром"</t>
  </si>
  <si>
    <r>
      <t xml:space="preserve">ПЕРВОВА
</t>
    </r>
    <r>
      <rPr>
        <sz val="12"/>
        <rFont val="Times New Roman"/>
        <family val="1"/>
      </rPr>
      <t>Анастасия</t>
    </r>
  </si>
  <si>
    <r>
      <t xml:space="preserve">ГУБСКОВА
</t>
    </r>
    <r>
      <rPr>
        <sz val="12"/>
        <rFont val="Times New Roman"/>
        <family val="1"/>
      </rPr>
      <t>Анастасия</t>
    </r>
  </si>
  <si>
    <r>
      <t xml:space="preserve">ЩЕДЛОВСКАЯ
</t>
    </r>
    <r>
      <rPr>
        <sz val="12"/>
        <rFont val="Times New Roman"/>
        <family val="1"/>
      </rPr>
      <t>Вера</t>
    </r>
  </si>
  <si>
    <r>
      <t xml:space="preserve">ВАГАНОВА
</t>
    </r>
    <r>
      <rPr>
        <sz val="12"/>
        <rFont val="Times New Roman"/>
        <family val="1"/>
      </rPr>
      <t>Дарья</t>
    </r>
  </si>
  <si>
    <t>з.гнед</t>
  </si>
  <si>
    <t>ДОПУШЕН</t>
  </si>
  <si>
    <t>КУЛИШ
Виталий</t>
  </si>
  <si>
    <t>ВЯТКИНА 
Наталья</t>
  </si>
  <si>
    <t>1974</t>
  </si>
  <si>
    <t>КРАСУЛИНА 
Юлия</t>
  </si>
  <si>
    <t>1979</t>
  </si>
  <si>
    <t>1969</t>
  </si>
  <si>
    <t>Тюменская обл. 
ОСДЮСШОР ТГСХА</t>
  </si>
  <si>
    <t>Тарасов В.К.,КвМС, Республика Удмуртия</t>
  </si>
  <si>
    <t>66К005
опл.</t>
  </si>
  <si>
    <t>720041
опл.</t>
  </si>
  <si>
    <t>720031
опл.</t>
  </si>
  <si>
    <t>660011
опл.</t>
  </si>
  <si>
    <r>
      <t xml:space="preserve">Судьи: </t>
    </r>
    <r>
      <rPr>
        <b/>
        <i/>
        <sz val="12"/>
        <rFont val="Times New Roman"/>
        <family val="1"/>
      </rPr>
      <t>М - СКОМОРОХ О.М., Тюменская обл., С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ДУБОВИК С.А., РК, Челябинская обл., В - ПОПОВА О.А., КвМС, Московская обл.</t>
    </r>
  </si>
  <si>
    <t>В</t>
  </si>
  <si>
    <r>
      <t xml:space="preserve">Судьи: </t>
    </r>
    <r>
      <rPr>
        <b/>
        <i/>
        <sz val="12"/>
        <rFont val="Times New Roman"/>
        <family val="1"/>
      </rPr>
      <t>М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ДУБОВИК С.А., РК, Челябинская обл., С - ПОПОВА О.А., КвМС, Московская обл., В - СКОМОРОХ О.М., Тюменская обл.</t>
    </r>
  </si>
  <si>
    <t>ШАБАНОВ 
Николай</t>
  </si>
  <si>
    <t>БУРАКОВА 
Светлана</t>
  </si>
  <si>
    <t>ПРЕДВАРИТЕЛЬНО</t>
  </si>
  <si>
    <t xml:space="preserve">             </t>
  </si>
  <si>
    <t>720053
опл.</t>
  </si>
  <si>
    <t>720019
опл</t>
  </si>
  <si>
    <t>72К017</t>
  </si>
  <si>
    <t>72К011</t>
  </si>
  <si>
    <t>660031
опл.</t>
  </si>
  <si>
    <t>660010
опл.</t>
  </si>
  <si>
    <t>не изв.</t>
  </si>
  <si>
    <t>уточн.</t>
  </si>
  <si>
    <t>спорт.лош.</t>
  </si>
  <si>
    <t>5а</t>
  </si>
  <si>
    <t>5в</t>
  </si>
  <si>
    <t>Дистанция</t>
  </si>
  <si>
    <t>скорость</t>
  </si>
  <si>
    <t>550 м/мин.</t>
  </si>
  <si>
    <t>норма времени</t>
  </si>
  <si>
    <t>предельное время</t>
  </si>
  <si>
    <t>№
участн.</t>
  </si>
  <si>
    <t>520 м/мин.</t>
  </si>
  <si>
    <t>22а</t>
  </si>
  <si>
    <t>22в</t>
  </si>
  <si>
    <t>__________м</t>
  </si>
  <si>
    <t xml:space="preserve">CNC 1* </t>
  </si>
  <si>
    <t xml:space="preserve">ОТЧЕТ ПО ПРЕПЯТСТВИЯМ CNC 1* </t>
  </si>
  <si>
    <t>Троеборье CNC 1*  / CCN 2*</t>
  </si>
  <si>
    <t>____________м</t>
  </si>
  <si>
    <t>____ мин.</t>
  </si>
  <si>
    <t>_____ мин.</t>
  </si>
  <si>
    <t>искл.</t>
  </si>
  <si>
    <t>6.27</t>
  </si>
  <si>
    <t>5.51</t>
  </si>
  <si>
    <t>5.33</t>
  </si>
  <si>
    <t>7.15</t>
  </si>
  <si>
    <t>7.35</t>
  </si>
  <si>
    <t>6.12</t>
  </si>
  <si>
    <t>5.53</t>
  </si>
  <si>
    <t>5.45</t>
  </si>
  <si>
    <t>8.02</t>
  </si>
  <si>
    <t>7.33</t>
  </si>
  <si>
    <t>5.57</t>
  </si>
  <si>
    <t>5.46</t>
  </si>
  <si>
    <t>6.13</t>
  </si>
  <si>
    <t>7.30</t>
  </si>
  <si>
    <t>5.17</t>
  </si>
  <si>
    <t>№ 
п.п.</t>
  </si>
  <si>
    <t>Тарасов В.К.,КвМТД, Республика Удмуртия</t>
  </si>
  <si>
    <t>№
п.п.</t>
  </si>
  <si>
    <t>Тарасов В.К., КвМТД, Республика Удмуртия</t>
  </si>
  <si>
    <t>Конкур CCN 2*                                             11.00</t>
  </si>
  <si>
    <t>Конкур CNC 1*                                            12.10</t>
  </si>
  <si>
    <t>падение</t>
  </si>
  <si>
    <t>нарушение маршрута</t>
  </si>
  <si>
    <t>720019
опл.</t>
  </si>
  <si>
    <t>неповиновение</t>
  </si>
  <si>
    <t>Ш.О.
маршрут</t>
  </si>
  <si>
    <t>Ш.О.
время</t>
  </si>
  <si>
    <t>№ п.п.</t>
  </si>
  <si>
    <t xml:space="preserve">ОТКРЫТЫЙ ЧЕМПИОНАТ УРАЛЬСКОГО ФЕДЕРАЛЬНОГО ОКРУГА 
ПО ТРОЕБОРЬЮ (CNC 1* / CCN 2*)           </t>
  </si>
  <si>
    <t>Преодоление препятствий CNC 1*</t>
  </si>
  <si>
    <t>720005</t>
  </si>
  <si>
    <t>001089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</si>
</sst>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SFr.&quot;;\-#,##0\ &quot;SFr.&quot;"/>
    <numFmt numFmtId="173" formatCode="#,##0\ &quot;SFr.&quot;;[Red]\-#,##0\ &quot;SFr.&quot;"/>
    <numFmt numFmtId="174" formatCode="#,##0.00\ &quot;SFr.&quot;;\-#,##0.00\ &quot;SFr.&quot;"/>
    <numFmt numFmtId="175" formatCode="#,##0.00\ &quot;SFr.&quot;;[Red]\-#,##0.00\ &quot;SFr.&quot;"/>
    <numFmt numFmtId="176" formatCode="_-* #,##0\ &quot;SFr.&quot;_-;\-* #,##0\ &quot;SFr.&quot;_-;_-* &quot;-&quot;\ &quot;SFr.&quot;_-;_-@_-"/>
    <numFmt numFmtId="177" formatCode="_-* #,##0\ _S_F_r_._-;\-* #,##0\ _S_F_r_._-;_-* &quot;-&quot;\ _S_F_r_._-;_-@_-"/>
    <numFmt numFmtId="178" formatCode="_-* #,##0.00\ &quot;SFr.&quot;_-;\-* #,##0.00\ &quot;SFr.&quot;_-;_-* &quot;-&quot;??\ &quot;SFr.&quot;_-;_-@_-"/>
    <numFmt numFmtId="179" formatCode="_-* #,##0.00\ _S_F_r_._-;\-* #,##0.00\ _S_F_r_._-;_-* &quot;-&quot;??\ _S_F_r_._-;_-@_-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0"/>
    <numFmt numFmtId="205" formatCode="h:mm;@"/>
    <numFmt numFmtId="206" formatCode="#,##0.00_ ;\-#,##0.00\ "/>
    <numFmt numFmtId="207" formatCode="[$-FC19]d\ mmmm\ yyyy\ &quot;г.&quot;"/>
    <numFmt numFmtId="208" formatCode="[$-F400]h:mm:ss\ AM/PM"/>
    <numFmt numFmtId="209" formatCode="0.00;[Red]0.00"/>
    <numFmt numFmtId="210" formatCode="#,##0.00&quot;р.&quot;"/>
    <numFmt numFmtId="211" formatCode="#,##0&quot;€&quot;;\-#,##0&quot;€&quot;"/>
    <numFmt numFmtId="212" formatCode="#,##0&quot;€&quot;;[Red]\-#,##0&quot;€&quot;"/>
    <numFmt numFmtId="213" formatCode="#,##0.00&quot;€&quot;;\-#,##0.00&quot;€&quot;"/>
    <numFmt numFmtId="214" formatCode="#,##0.00&quot;€&quot;;[Red]\-#,##0.00&quot;€&quot;"/>
    <numFmt numFmtId="215" formatCode="_-* #,##0&quot;€&quot;_-;\-* #,##0&quot;€&quot;_-;_-* &quot;-&quot;&quot;€&quot;_-;_-@_-"/>
    <numFmt numFmtId="216" formatCode="_-* #,##0_€_-;\-* #,##0_€_-;_-* &quot;-&quot;_€_-;_-@_-"/>
    <numFmt numFmtId="217" formatCode="_-* #,##0.00&quot;€&quot;_-;\-* #,##0.00&quot;€&quot;_-;_-* &quot;-&quot;??&quot;€&quot;_-;_-@_-"/>
    <numFmt numFmtId="218" formatCode="_-* #,##0.00_€_-;\-* #,##0.00_€_-;_-* &quot;-&quot;??_€_-;_-@_-"/>
    <numFmt numFmtId="219" formatCode="0.E+00"/>
    <numFmt numFmtId="220" formatCode="[&lt;=9999999]###\-####;\(###\)\ ###\-####"/>
    <numFmt numFmtId="221" formatCode="#,##0_р_."/>
  </numFmts>
  <fonts count="4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5"/>
      <name val="Times New Roman"/>
      <family val="1"/>
    </font>
    <font>
      <b/>
      <i/>
      <sz val="12"/>
      <name val="Times New Roman"/>
      <family val="1"/>
    </font>
    <font>
      <b/>
      <sz val="22"/>
      <name val="Times New Roman"/>
      <family val="1"/>
    </font>
    <font>
      <b/>
      <i/>
      <sz val="15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thin"/>
      <right>
        <color indexed="63"/>
      </right>
      <top style="medium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medium"/>
    </border>
    <border>
      <left style="thin"/>
      <right style="thin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 style="thin">
        <color indexed="23"/>
      </left>
      <right style="thin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textRotation="90"/>
    </xf>
    <xf numFmtId="1" fontId="4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181" fontId="7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4" fillId="0" borderId="0" xfId="58" applyNumberFormat="1" applyFont="1" applyAlignment="1">
      <alignment horizontal="right" vertical="center"/>
    </xf>
    <xf numFmtId="2" fontId="4" fillId="0" borderId="0" xfId="58" applyNumberFormat="1" applyFont="1" applyAlignment="1">
      <alignment horizontal="right" vertical="center"/>
    </xf>
    <xf numFmtId="10" fontId="7" fillId="0" borderId="0" xfId="58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181" fontId="7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7" fillId="0" borderId="0" xfId="58" applyNumberFormat="1" applyFont="1" applyAlignment="1">
      <alignment horizontal="right" vertical="center"/>
    </xf>
    <xf numFmtId="10" fontId="4" fillId="0" borderId="0" xfId="58" applyNumberFormat="1" applyFont="1" applyAlignment="1">
      <alignment horizontal="right" vertical="center"/>
    </xf>
    <xf numFmtId="181" fontId="4" fillId="0" borderId="0" xfId="58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11"/>
    </xf>
    <xf numFmtId="0" fontId="4" fillId="0" borderId="0" xfId="0" applyFont="1" applyAlignment="1">
      <alignment horizontal="left" vertical="center" indent="12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4" fillId="14" borderId="16" xfId="0" applyNumberFormat="1" applyFont="1" applyFill="1" applyBorder="1" applyAlignment="1">
      <alignment horizontal="left" vertical="center" wrapText="1"/>
    </xf>
    <xf numFmtId="49" fontId="4" fillId="14" borderId="1" xfId="0" applyNumberFormat="1" applyFont="1" applyFill="1" applyBorder="1" applyAlignment="1">
      <alignment horizontal="center" vertical="center"/>
    </xf>
    <xf numFmtId="49" fontId="4" fillId="14" borderId="14" xfId="0" applyNumberFormat="1" applyFont="1" applyFill="1" applyBorder="1" applyAlignment="1">
      <alignment horizontal="center" vertical="center"/>
    </xf>
    <xf numFmtId="49" fontId="4" fillId="14" borderId="1" xfId="0" applyNumberFormat="1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49" fontId="4" fillId="24" borderId="18" xfId="0" applyNumberFormat="1" applyFont="1" applyFill="1" applyBorder="1" applyAlignment="1">
      <alignment horizontal="left" vertical="center" wrapText="1"/>
    </xf>
    <xf numFmtId="49" fontId="4" fillId="24" borderId="19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49" fontId="4" fillId="24" borderId="19" xfId="0" applyNumberFormat="1" applyFont="1" applyFill="1" applyBorder="1" applyAlignment="1">
      <alignment horizontal="left" vertical="center"/>
    </xf>
    <xf numFmtId="49" fontId="4" fillId="24" borderId="21" xfId="0" applyNumberFormat="1" applyFont="1" applyFill="1" applyBorder="1" applyAlignment="1">
      <alignment horizontal="left" vertical="center"/>
    </xf>
    <xf numFmtId="49" fontId="4" fillId="24" borderId="21" xfId="0" applyNumberFormat="1" applyFont="1" applyFill="1" applyBorder="1" applyAlignment="1">
      <alignment horizontal="left" vertical="center" wrapText="1"/>
    </xf>
    <xf numFmtId="49" fontId="6" fillId="24" borderId="21" xfId="0" applyNumberFormat="1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1" fontId="4" fillId="0" borderId="13" xfId="0" applyNumberFormat="1" applyFont="1" applyBorder="1" applyAlignment="1" quotePrefix="1">
      <alignment horizontal="center" vertical="center"/>
    </xf>
    <xf numFmtId="1" fontId="9" fillId="2" borderId="13" xfId="0" applyNumberFormat="1" applyFont="1" applyFill="1" applyBorder="1" applyAlignment="1" quotePrefix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9" fillId="0" borderId="13" xfId="0" applyNumberFormat="1" applyFont="1" applyFill="1" applyBorder="1" applyAlignment="1" quotePrefix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6" fillId="2" borderId="24" xfId="0" applyNumberFormat="1" applyFont="1" applyFill="1" applyBorder="1" applyAlignment="1">
      <alignment horizontal="center" vertical="center" textRotation="90"/>
    </xf>
    <xf numFmtId="186" fontId="6" fillId="0" borderId="13" xfId="0" applyNumberFormat="1" applyFont="1" applyBorder="1" applyAlignment="1">
      <alignment horizontal="center" vertical="center"/>
    </xf>
    <xf numFmtId="181" fontId="7" fillId="0" borderId="13" xfId="53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1" fontId="4" fillId="0" borderId="13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 quotePrefix="1">
      <alignment horizontal="center" vertical="center"/>
    </xf>
    <xf numFmtId="181" fontId="4" fillId="0" borderId="13" xfId="0" applyNumberFormat="1" applyFont="1" applyBorder="1" applyAlignment="1" quotePrefix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1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4"/>
    </xf>
    <xf numFmtId="1" fontId="9" fillId="0" borderId="13" xfId="0" applyNumberFormat="1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center"/>
    </xf>
    <xf numFmtId="181" fontId="7" fillId="0" borderId="13" xfId="53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Fill="1" applyBorder="1" applyAlignment="1" quotePrefix="1">
      <alignment horizontal="center" vertical="center"/>
    </xf>
    <xf numFmtId="181" fontId="4" fillId="0" borderId="13" xfId="0" applyNumberFormat="1" applyFont="1" applyFill="1" applyBorder="1" applyAlignment="1" quotePrefix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1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181" fontId="11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indent="8"/>
    </xf>
    <xf numFmtId="181" fontId="11" fillId="0" borderId="0" xfId="0" applyNumberFormat="1" applyFont="1" applyAlignment="1">
      <alignment horizontal="center" vertical="center"/>
    </xf>
    <xf numFmtId="1" fontId="4" fillId="0" borderId="13" xfId="0" applyNumberFormat="1" applyFont="1" applyBorder="1" applyAlignment="1" quotePrefix="1">
      <alignment horizontal="center" vertical="top"/>
    </xf>
    <xf numFmtId="1" fontId="11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 indent="3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20" fontId="41" fillId="0" borderId="0" xfId="0" applyNumberFormat="1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" fontId="9" fillId="0" borderId="30" xfId="0" applyNumberFormat="1" applyFont="1" applyFill="1" applyBorder="1" applyAlignment="1" quotePrefix="1">
      <alignment horizontal="center" vertical="center"/>
    </xf>
    <xf numFmtId="1" fontId="4" fillId="0" borderId="23" xfId="0" applyNumberFormat="1" applyFont="1" applyBorder="1" applyAlignment="1" quotePrefix="1">
      <alignment horizontal="center" vertical="center"/>
    </xf>
    <xf numFmtId="186" fontId="6" fillId="0" borderId="23" xfId="0" applyNumberFormat="1" applyFont="1" applyBorder="1" applyAlignment="1">
      <alignment horizontal="center" vertical="center"/>
    </xf>
    <xf numFmtId="1" fontId="9" fillId="2" borderId="23" xfId="0" applyNumberFormat="1" applyFont="1" applyFill="1" applyBorder="1" applyAlignment="1" quotePrefix="1">
      <alignment horizontal="center" vertical="center"/>
    </xf>
    <xf numFmtId="2" fontId="7" fillId="0" borderId="23" xfId="0" applyNumberFormat="1" applyFont="1" applyBorder="1" applyAlignment="1" quotePrefix="1">
      <alignment horizontal="center" vertical="center"/>
    </xf>
    <xf numFmtId="0" fontId="9" fillId="0" borderId="23" xfId="0" applyNumberFormat="1" applyFont="1" applyFill="1" applyBorder="1" applyAlignment="1" quotePrefix="1">
      <alignment horizontal="center" vertical="center"/>
    </xf>
    <xf numFmtId="181" fontId="7" fillId="0" borderId="31" xfId="53" applyNumberFormat="1" applyFont="1" applyBorder="1" applyAlignment="1">
      <alignment horizontal="center" vertical="center"/>
      <protection/>
    </xf>
    <xf numFmtId="1" fontId="9" fillId="0" borderId="25" xfId="0" applyNumberFormat="1" applyFont="1" applyFill="1" applyBorder="1" applyAlignment="1" quotePrefix="1">
      <alignment horizontal="center" vertical="center"/>
    </xf>
    <xf numFmtId="181" fontId="7" fillId="0" borderId="26" xfId="53" applyNumberFormat="1" applyFont="1" applyBorder="1" applyAlignment="1">
      <alignment horizontal="center" vertical="center"/>
      <protection/>
    </xf>
    <xf numFmtId="1" fontId="9" fillId="0" borderId="29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86" fontId="6" fillId="0" borderId="24" xfId="0" applyNumberFormat="1" applyFont="1" applyBorder="1" applyAlignment="1">
      <alignment horizontal="center" vertical="center"/>
    </xf>
    <xf numFmtId="1" fontId="9" fillId="2" borderId="24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Border="1" applyAlignment="1" quotePrefix="1">
      <alignment horizontal="center" vertical="center"/>
    </xf>
    <xf numFmtId="2" fontId="7" fillId="0" borderId="24" xfId="0" applyNumberFormat="1" applyFont="1" applyBorder="1" applyAlignment="1" quotePrefix="1">
      <alignment horizontal="center" vertical="center"/>
    </xf>
    <xf numFmtId="0" fontId="9" fillId="0" borderId="24" xfId="0" applyNumberFormat="1" applyFont="1" applyFill="1" applyBorder="1" applyAlignment="1" quotePrefix="1">
      <alignment horizontal="center" vertical="center"/>
    </xf>
    <xf numFmtId="181" fontId="7" fillId="0" borderId="34" xfId="53" applyNumberFormat="1" applyFont="1" applyBorder="1" applyAlignment="1">
      <alignment horizontal="center" vertical="center"/>
      <protection/>
    </xf>
    <xf numFmtId="1" fontId="9" fillId="0" borderId="23" xfId="0" applyNumberFormat="1" applyFont="1" applyFill="1" applyBorder="1" applyAlignment="1" quotePrefix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 quotePrefix="1">
      <alignment horizontal="center" vertical="center"/>
    </xf>
    <xf numFmtId="181" fontId="11" fillId="0" borderId="34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Border="1" applyAlignment="1" quotePrefix="1">
      <alignment horizontal="center" vertical="top"/>
    </xf>
    <xf numFmtId="1" fontId="11" fillId="0" borderId="0" xfId="0" applyNumberFormat="1" applyFont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center" vertical="center"/>
    </xf>
    <xf numFmtId="181" fontId="7" fillId="0" borderId="23" xfId="53" applyNumberFormat="1" applyFont="1" applyBorder="1" applyAlignment="1">
      <alignment horizontal="center" vertical="center"/>
      <protection/>
    </xf>
    <xf numFmtId="2" fontId="4" fillId="0" borderId="23" xfId="0" applyNumberFormat="1" applyFont="1" applyBorder="1" applyAlignment="1" quotePrefix="1">
      <alignment horizontal="center" vertical="center"/>
    </xf>
    <xf numFmtId="181" fontId="4" fillId="0" borderId="23" xfId="0" applyNumberFormat="1" applyFont="1" applyBorder="1" applyAlignment="1" quotePrefix="1">
      <alignment horizontal="center" vertical="center"/>
    </xf>
    <xf numFmtId="181" fontId="7" fillId="0" borderId="23" xfId="0" applyNumberFormat="1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181" fontId="11" fillId="0" borderId="2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vertical="center"/>
    </xf>
    <xf numFmtId="181" fontId="7" fillId="0" borderId="24" xfId="53" applyNumberFormat="1" applyFont="1" applyBorder="1" applyAlignment="1">
      <alignment horizontal="center" vertical="center"/>
      <protection/>
    </xf>
    <xf numFmtId="2" fontId="4" fillId="0" borderId="24" xfId="0" applyNumberFormat="1" applyFont="1" applyBorder="1" applyAlignment="1" quotePrefix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7" fillId="0" borderId="2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1" fontId="7" fillId="0" borderId="30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11" fillId="0" borderId="30" xfId="0" applyNumberFormat="1" applyFont="1" applyFill="1" applyBorder="1" applyAlignment="1" quotePrefix="1">
      <alignment horizontal="center" vertical="center"/>
    </xf>
    <xf numFmtId="1" fontId="11" fillId="0" borderId="25" xfId="0" applyNumberFormat="1" applyFont="1" applyFill="1" applyBorder="1" applyAlignment="1" quotePrefix="1">
      <alignment horizontal="center" vertical="center"/>
    </xf>
    <xf numFmtId="1" fontId="11" fillId="0" borderId="29" xfId="0" applyNumberFormat="1" applyFont="1" applyFill="1" applyBorder="1" applyAlignment="1" quotePrefix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81" fontId="7" fillId="0" borderId="23" xfId="53" applyNumberFormat="1" applyFont="1" applyFill="1" applyBorder="1" applyAlignment="1">
      <alignment horizontal="center" vertical="center"/>
      <protection/>
    </xf>
    <xf numFmtId="181" fontId="4" fillId="0" borderId="23" xfId="0" applyNumberFormat="1" applyFont="1" applyFill="1" applyBorder="1" applyAlignment="1" quotePrefix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2" fontId="4" fillId="0" borderId="24" xfId="0" applyNumberFormat="1" applyFont="1" applyFill="1" applyBorder="1" applyAlignment="1">
      <alignment horizontal="center" vertical="center"/>
    </xf>
    <xf numFmtId="181" fontId="7" fillId="0" borderId="24" xfId="53" applyNumberFormat="1" applyFont="1" applyFill="1" applyBorder="1" applyAlignment="1">
      <alignment horizontal="center" vertical="center"/>
      <protection/>
    </xf>
    <xf numFmtId="181" fontId="4" fillId="0" borderId="24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" fontId="4" fillId="0" borderId="23" xfId="0" applyNumberFormat="1" applyFont="1" applyBorder="1" applyAlignment="1" quotePrefix="1">
      <alignment horizontal="center" vertical="top"/>
    </xf>
    <xf numFmtId="1" fontId="11" fillId="0" borderId="23" xfId="0" applyNumberFormat="1" applyFont="1" applyBorder="1" applyAlignment="1">
      <alignment horizontal="center" vertical="top"/>
    </xf>
    <xf numFmtId="1" fontId="11" fillId="0" borderId="31" xfId="0" applyNumberFormat="1" applyFont="1" applyBorder="1" applyAlignment="1">
      <alignment horizontal="center" vertical="top"/>
    </xf>
    <xf numFmtId="1" fontId="11" fillId="0" borderId="26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" fontId="4" fillId="0" borderId="24" xfId="0" applyNumberFormat="1" applyFont="1" applyBorder="1" applyAlignment="1" quotePrefix="1">
      <alignment horizontal="center" vertical="top"/>
    </xf>
    <xf numFmtId="1" fontId="11" fillId="0" borderId="24" xfId="0" applyNumberFormat="1" applyFont="1" applyBorder="1" applyAlignment="1">
      <alignment horizontal="center" vertical="top"/>
    </xf>
    <xf numFmtId="1" fontId="11" fillId="0" borderId="34" xfId="0" applyNumberFormat="1" applyFont="1" applyBorder="1" applyAlignment="1">
      <alignment horizontal="center" vertical="top"/>
    </xf>
    <xf numFmtId="0" fontId="7" fillId="0" borderId="30" xfId="0" applyFont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1" fontId="41" fillId="0" borderId="30" xfId="0" applyNumberFormat="1" applyFont="1" applyFill="1" applyBorder="1" applyAlignment="1">
      <alignment horizontal="center" vertical="center" wrapText="1"/>
    </xf>
    <xf numFmtId="1" fontId="41" fillId="0" borderId="25" xfId="0" applyNumberFormat="1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quotePrefix="1">
      <alignment horizontal="center" vertical="center"/>
    </xf>
    <xf numFmtId="49" fontId="4" fillId="0" borderId="24" xfId="0" applyNumberFormat="1" applyFont="1" applyFill="1" applyBorder="1" applyAlignment="1" quotePrefix="1">
      <alignment horizontal="center" vertical="center"/>
    </xf>
    <xf numFmtId="0" fontId="7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181" fontId="4" fillId="0" borderId="23" xfId="0" applyNumberFormat="1" applyFont="1" applyBorder="1" applyAlignment="1">
      <alignment horizontal="center" vertical="center"/>
    </xf>
    <xf numFmtId="181" fontId="14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1" fontId="4" fillId="0" borderId="24" xfId="0" applyNumberFormat="1" applyFont="1" applyBorder="1" applyAlignment="1" quotePrefix="1">
      <alignment horizontal="center" vertical="center"/>
    </xf>
    <xf numFmtId="181" fontId="14" fillId="0" borderId="24" xfId="0" applyNumberFormat="1" applyFont="1" applyBorder="1" applyAlignment="1">
      <alignment horizontal="center" vertical="center"/>
    </xf>
    <xf numFmtId="181" fontId="14" fillId="0" borderId="2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1" fontId="11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 quotePrefix="1">
      <alignment horizontal="center" vertical="center"/>
    </xf>
    <xf numFmtId="181" fontId="14" fillId="0" borderId="2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1" fontId="4" fillId="0" borderId="1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1" fontId="41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4"/>
    </xf>
    <xf numFmtId="1" fontId="11" fillId="0" borderId="35" xfId="0" applyNumberFormat="1" applyFont="1" applyBorder="1" applyAlignment="1">
      <alignment horizontal="center" vertical="top"/>
    </xf>
    <xf numFmtId="1" fontId="11" fillId="0" borderId="36" xfId="0" applyNumberFormat="1" applyFont="1" applyBorder="1" applyAlignment="1">
      <alignment horizontal="center" vertical="top"/>
    </xf>
    <xf numFmtId="1" fontId="11" fillId="0" borderId="37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1" fontId="11" fillId="0" borderId="33" xfId="0" applyNumberFormat="1" applyFont="1" applyBorder="1" applyAlignment="1">
      <alignment horizontal="center" vertical="top"/>
    </xf>
    <xf numFmtId="0" fontId="4" fillId="0" borderId="33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1" fontId="4" fillId="0" borderId="23" xfId="0" applyNumberFormat="1" applyFont="1" applyFill="1" applyBorder="1" applyAlignment="1" quotePrefix="1">
      <alignment horizontal="center" vertical="center"/>
    </xf>
    <xf numFmtId="2" fontId="4" fillId="0" borderId="23" xfId="0" applyNumberFormat="1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vertical="center" wrapText="1"/>
    </xf>
    <xf numFmtId="1" fontId="4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181" fontId="15" fillId="0" borderId="23" xfId="0" applyNumberFormat="1" applyFont="1" applyBorder="1" applyAlignment="1">
      <alignment horizontal="center" vertical="center" textRotation="90"/>
    </xf>
    <xf numFmtId="181" fontId="15" fillId="0" borderId="24" xfId="0" applyNumberFormat="1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 wrapText="1"/>
    </xf>
    <xf numFmtId="181" fontId="11" fillId="0" borderId="24" xfId="0" applyNumberFormat="1" applyFont="1" applyBorder="1" applyAlignment="1">
      <alignment horizontal="center" vertical="center"/>
    </xf>
    <xf numFmtId="181" fontId="11" fillId="0" borderId="49" xfId="0" applyNumberFormat="1" applyFont="1" applyBorder="1" applyAlignment="1">
      <alignment horizontal="center" vertical="center"/>
    </xf>
    <xf numFmtId="181" fontId="11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81" fontId="11" fillId="0" borderId="49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181" fontId="11" fillId="0" borderId="31" xfId="0" applyNumberFormat="1" applyFont="1" applyBorder="1" applyAlignment="1">
      <alignment horizontal="center" vertical="center"/>
    </xf>
    <xf numFmtId="181" fontId="11" fillId="0" borderId="56" xfId="0" applyNumberFormat="1" applyFont="1" applyBorder="1" applyAlignment="1">
      <alignment horizontal="center" vertical="center"/>
    </xf>
    <xf numFmtId="181" fontId="11" fillId="0" borderId="5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81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/>
    </xf>
    <xf numFmtId="181" fontId="16" fillId="0" borderId="23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181" fontId="11" fillId="0" borderId="23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81" fontId="11" fillId="0" borderId="31" xfId="0" applyNumberFormat="1" applyFont="1" applyFill="1" applyBorder="1" applyAlignment="1">
      <alignment horizontal="center" vertical="center" wrapText="1"/>
    </xf>
    <xf numFmtId="181" fontId="11" fillId="0" borderId="34" xfId="0" applyNumberFormat="1" applyFont="1" applyFill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center" vertical="center"/>
    </xf>
    <xf numFmtId="181" fontId="11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0"/>
  <sheetViews>
    <sheetView view="pageBreakPreview" zoomScale="60" workbookViewId="0" topLeftCell="A28">
      <selection activeCell="W22" sqref="W22"/>
    </sheetView>
  </sheetViews>
  <sheetFormatPr defaultColWidth="9.140625" defaultRowHeight="12.75"/>
  <cols>
    <col min="1" max="1" width="5.57421875" style="24" customWidth="1"/>
    <col min="2" max="2" width="4.7109375" style="1" customWidth="1"/>
    <col min="3" max="3" width="20.140625" style="6" customWidth="1"/>
    <col min="4" max="4" width="6.57421875" style="6" customWidth="1"/>
    <col min="5" max="5" width="6.8515625" style="6" customWidth="1"/>
    <col min="6" max="6" width="11.140625" style="1" customWidth="1"/>
    <col min="7" max="7" width="18.421875" style="6" customWidth="1"/>
    <col min="8" max="8" width="9.421875" style="1" customWidth="1"/>
    <col min="9" max="9" width="5.7109375" style="1" customWidth="1"/>
    <col min="10" max="10" width="8.7109375" style="1" customWidth="1"/>
    <col min="11" max="11" width="13.28125" style="1" customWidth="1"/>
    <col min="12" max="12" width="16.00390625" style="1" customWidth="1"/>
    <col min="13" max="13" width="20.7109375" style="1" customWidth="1"/>
    <col min="14" max="14" width="15.28125" style="32" customWidth="1"/>
    <col min="15" max="15" width="20.00390625" style="1" customWidth="1"/>
    <col min="16" max="16" width="23.57421875" style="1" customWidth="1"/>
    <col min="17" max="16384" width="9.140625" style="1" customWidth="1"/>
  </cols>
  <sheetData>
    <row r="1" spans="1:16" ht="76.5" customHeight="1">
      <c r="A1" s="394" t="s">
        <v>191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4" s="6" customFormat="1" ht="9.75" customHeight="1">
      <c r="A2" s="2"/>
      <c r="B2" s="3"/>
      <c r="C2" s="3"/>
      <c r="D2" s="4"/>
      <c r="E2" s="4"/>
      <c r="F2" s="3"/>
      <c r="G2" s="4"/>
      <c r="H2" s="4"/>
      <c r="I2" s="4"/>
      <c r="J2" s="4"/>
      <c r="K2" s="4"/>
      <c r="L2" s="4"/>
      <c r="M2" s="4"/>
      <c r="N2" s="5"/>
    </row>
    <row r="3" spans="1:16" s="91" customFormat="1" ht="20.25" customHeight="1">
      <c r="A3" s="395" t="s">
        <v>355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  <row r="4" spans="1:16" s="92" customFormat="1" ht="20.25" customHeight="1">
      <c r="A4" s="395" t="s">
        <v>193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s="7" customFormat="1" ht="15" customHeight="1">
      <c r="A5" s="7" t="s">
        <v>43</v>
      </c>
      <c r="C5" s="8"/>
      <c r="D5" s="8"/>
      <c r="E5" s="8"/>
      <c r="G5" s="8"/>
      <c r="P5" s="9" t="s">
        <v>203</v>
      </c>
    </row>
    <row r="6" spans="1:14" s="6" customFormat="1" ht="9.75" customHeight="1" thickBot="1">
      <c r="A6" s="2"/>
      <c r="B6" s="3"/>
      <c r="C6" s="3"/>
      <c r="D6" s="4"/>
      <c r="E6" s="4"/>
      <c r="F6" s="3"/>
      <c r="G6" s="4"/>
      <c r="H6" s="4"/>
      <c r="I6" s="4"/>
      <c r="J6" s="4"/>
      <c r="K6" s="4"/>
      <c r="L6" s="4"/>
      <c r="M6" s="4"/>
      <c r="N6" s="5"/>
    </row>
    <row r="7" spans="1:16" s="6" customFormat="1" ht="16.5" customHeight="1">
      <c r="A7" s="383" t="s">
        <v>39</v>
      </c>
      <c r="B7" s="396" t="s">
        <v>222</v>
      </c>
      <c r="C7" s="398" t="s">
        <v>2</v>
      </c>
      <c r="D7" s="398"/>
      <c r="E7" s="398"/>
      <c r="F7" s="109"/>
      <c r="G7" s="398" t="s">
        <v>1</v>
      </c>
      <c r="H7" s="398"/>
      <c r="I7" s="398"/>
      <c r="J7" s="398"/>
      <c r="K7" s="398"/>
      <c r="L7" s="398"/>
      <c r="M7" s="398"/>
      <c r="N7" s="398"/>
      <c r="O7" s="385" t="s">
        <v>179</v>
      </c>
      <c r="P7" s="385" t="s">
        <v>174</v>
      </c>
    </row>
    <row r="8" spans="1:16" s="6" customFormat="1" ht="38.25" customHeight="1" thickBot="1">
      <c r="A8" s="384"/>
      <c r="B8" s="397"/>
      <c r="C8" s="111" t="s">
        <v>10</v>
      </c>
      <c r="D8" s="111" t="s">
        <v>9</v>
      </c>
      <c r="E8" s="112" t="s">
        <v>173</v>
      </c>
      <c r="F8" s="112" t="s">
        <v>42</v>
      </c>
      <c r="G8" s="111" t="s">
        <v>12</v>
      </c>
      <c r="H8" s="112" t="s">
        <v>14</v>
      </c>
      <c r="I8" s="112" t="s">
        <v>33</v>
      </c>
      <c r="J8" s="112" t="s">
        <v>34</v>
      </c>
      <c r="K8" s="112" t="s">
        <v>35</v>
      </c>
      <c r="L8" s="112" t="s">
        <v>36</v>
      </c>
      <c r="M8" s="112" t="s">
        <v>37</v>
      </c>
      <c r="N8" s="112" t="s">
        <v>38</v>
      </c>
      <c r="O8" s="386"/>
      <c r="P8" s="386"/>
    </row>
    <row r="9" spans="2:15" s="6" customFormat="1" ht="9.75" customHeight="1">
      <c r="B9" s="2"/>
      <c r="C9" s="3"/>
      <c r="D9" s="3"/>
      <c r="E9" s="4"/>
      <c r="F9" s="4"/>
      <c r="G9" s="3"/>
      <c r="H9" s="4"/>
      <c r="I9" s="4"/>
      <c r="J9" s="4"/>
      <c r="K9" s="4"/>
      <c r="L9" s="4"/>
      <c r="M9" s="4"/>
      <c r="N9" s="4"/>
      <c r="O9" s="5"/>
    </row>
    <row r="10" spans="1:15" ht="26.25" thickBot="1">
      <c r="A10" s="1"/>
      <c r="B10" s="399" t="s">
        <v>44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</row>
    <row r="11" spans="1:16" ht="45" customHeight="1">
      <c r="A11" s="201">
        <v>1</v>
      </c>
      <c r="B11" s="202">
        <v>1</v>
      </c>
      <c r="C11" s="203" t="s">
        <v>189</v>
      </c>
      <c r="D11" s="204" t="s">
        <v>61</v>
      </c>
      <c r="E11" s="204" t="s">
        <v>48</v>
      </c>
      <c r="F11" s="204" t="s">
        <v>155</v>
      </c>
      <c r="G11" s="218" t="s">
        <v>156</v>
      </c>
      <c r="H11" s="113" t="s">
        <v>163</v>
      </c>
      <c r="I11" s="114" t="s">
        <v>67</v>
      </c>
      <c r="J11" s="114" t="s">
        <v>68</v>
      </c>
      <c r="K11" s="114" t="s">
        <v>69</v>
      </c>
      <c r="L11" s="115" t="s">
        <v>165</v>
      </c>
      <c r="M11" s="114" t="s">
        <v>166</v>
      </c>
      <c r="N11" s="115" t="s">
        <v>164</v>
      </c>
      <c r="O11" s="124" t="s">
        <v>306</v>
      </c>
      <c r="P11" s="227" t="s">
        <v>312</v>
      </c>
    </row>
    <row r="12" spans="1:16" ht="45" customHeight="1">
      <c r="A12" s="121">
        <v>2</v>
      </c>
      <c r="B12" s="198">
        <v>2</v>
      </c>
      <c r="C12" s="106" t="s">
        <v>184</v>
      </c>
      <c r="D12" s="102" t="s">
        <v>58</v>
      </c>
      <c r="E12" s="102" t="s">
        <v>48</v>
      </c>
      <c r="F12" s="102" t="s">
        <v>221</v>
      </c>
      <c r="G12" s="94" t="s">
        <v>246</v>
      </c>
      <c r="H12" s="95" t="s">
        <v>247</v>
      </c>
      <c r="I12" s="87" t="s">
        <v>72</v>
      </c>
      <c r="J12" s="87" t="s">
        <v>68</v>
      </c>
      <c r="K12" s="87" t="s">
        <v>69</v>
      </c>
      <c r="L12" s="88" t="s">
        <v>91</v>
      </c>
      <c r="M12" s="87" t="s">
        <v>130</v>
      </c>
      <c r="N12" s="88" t="s">
        <v>131</v>
      </c>
      <c r="O12" s="123" t="s">
        <v>132</v>
      </c>
      <c r="P12" s="228" t="s">
        <v>312</v>
      </c>
    </row>
    <row r="13" spans="1:16" ht="45" customHeight="1">
      <c r="A13" s="121">
        <v>3</v>
      </c>
      <c r="B13" s="198">
        <v>3</v>
      </c>
      <c r="C13" s="106" t="s">
        <v>182</v>
      </c>
      <c r="D13" s="102" t="s">
        <v>50</v>
      </c>
      <c r="E13" s="102" t="s">
        <v>48</v>
      </c>
      <c r="F13" s="102"/>
      <c r="G13" s="94" t="s">
        <v>129</v>
      </c>
      <c r="H13" s="95" t="s">
        <v>248</v>
      </c>
      <c r="I13" s="87" t="s">
        <v>104</v>
      </c>
      <c r="J13" s="87" t="s">
        <v>68</v>
      </c>
      <c r="K13" s="87" t="s">
        <v>90</v>
      </c>
      <c r="L13" s="88" t="s">
        <v>91</v>
      </c>
      <c r="M13" s="87" t="s">
        <v>249</v>
      </c>
      <c r="N13" s="88" t="s">
        <v>180</v>
      </c>
      <c r="O13" s="123" t="s">
        <v>78</v>
      </c>
      <c r="P13" s="228" t="s">
        <v>312</v>
      </c>
    </row>
    <row r="14" spans="1:16" ht="45" customHeight="1">
      <c r="A14" s="121">
        <v>4</v>
      </c>
      <c r="B14" s="198">
        <v>4</v>
      </c>
      <c r="C14" s="106" t="s">
        <v>183</v>
      </c>
      <c r="D14" s="102" t="s">
        <v>50</v>
      </c>
      <c r="E14" s="102" t="s">
        <v>48</v>
      </c>
      <c r="F14" s="102"/>
      <c r="G14" s="94" t="s">
        <v>250</v>
      </c>
      <c r="H14" s="95" t="s">
        <v>251</v>
      </c>
      <c r="I14" s="87" t="s">
        <v>104</v>
      </c>
      <c r="J14" s="87" t="s">
        <v>109</v>
      </c>
      <c r="K14" s="87" t="s">
        <v>69</v>
      </c>
      <c r="L14" s="88" t="s">
        <v>252</v>
      </c>
      <c r="M14" s="87" t="s">
        <v>253</v>
      </c>
      <c r="N14" s="88" t="s">
        <v>180</v>
      </c>
      <c r="O14" s="123" t="s">
        <v>78</v>
      </c>
      <c r="P14" s="228" t="s">
        <v>312</v>
      </c>
    </row>
    <row r="15" spans="1:16" ht="45" customHeight="1" thickBot="1">
      <c r="A15" s="199">
        <v>5</v>
      </c>
      <c r="B15" s="200">
        <v>5</v>
      </c>
      <c r="C15" s="208" t="s">
        <v>189</v>
      </c>
      <c r="D15" s="209" t="s">
        <v>61</v>
      </c>
      <c r="E15" s="209" t="s">
        <v>48</v>
      </c>
      <c r="F15" s="209" t="s">
        <v>155</v>
      </c>
      <c r="G15" s="117" t="s">
        <v>157</v>
      </c>
      <c r="H15" s="118" t="s">
        <v>254</v>
      </c>
      <c r="I15" s="119" t="s">
        <v>72</v>
      </c>
      <c r="J15" s="119" t="s">
        <v>68</v>
      </c>
      <c r="K15" s="119" t="s">
        <v>69</v>
      </c>
      <c r="L15" s="120" t="s">
        <v>165</v>
      </c>
      <c r="M15" s="119" t="s">
        <v>166</v>
      </c>
      <c r="N15" s="120" t="s">
        <v>170</v>
      </c>
      <c r="O15" s="125" t="s">
        <v>306</v>
      </c>
      <c r="P15" s="229" t="s">
        <v>312</v>
      </c>
    </row>
    <row r="16" spans="1:16" ht="35.25" customHeight="1" thickBot="1">
      <c r="A16" s="1"/>
      <c r="B16" s="400" t="s">
        <v>353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1"/>
      <c r="P16" s="126"/>
    </row>
    <row r="17" spans="1:16" s="6" customFormat="1" ht="16.5" customHeight="1">
      <c r="A17" s="387" t="s">
        <v>39</v>
      </c>
      <c r="B17" s="389" t="s">
        <v>222</v>
      </c>
      <c r="C17" s="391" t="s">
        <v>2</v>
      </c>
      <c r="D17" s="392"/>
      <c r="E17" s="393"/>
      <c r="F17" s="109"/>
      <c r="G17" s="391" t="s">
        <v>1</v>
      </c>
      <c r="H17" s="392"/>
      <c r="I17" s="392"/>
      <c r="J17" s="392"/>
      <c r="K17" s="392"/>
      <c r="L17" s="392"/>
      <c r="M17" s="392"/>
      <c r="N17" s="393"/>
      <c r="O17" s="381" t="s">
        <v>179</v>
      </c>
      <c r="P17" s="381" t="s">
        <v>174</v>
      </c>
    </row>
    <row r="18" spans="1:16" s="6" customFormat="1" ht="38.25" customHeight="1" thickBot="1">
      <c r="A18" s="388"/>
      <c r="B18" s="390"/>
      <c r="C18" s="111" t="s">
        <v>10</v>
      </c>
      <c r="D18" s="111" t="s">
        <v>9</v>
      </c>
      <c r="E18" s="112" t="s">
        <v>173</v>
      </c>
      <c r="F18" s="112" t="s">
        <v>42</v>
      </c>
      <c r="G18" s="111" t="s">
        <v>12</v>
      </c>
      <c r="H18" s="112" t="s">
        <v>14</v>
      </c>
      <c r="I18" s="112" t="s">
        <v>33</v>
      </c>
      <c r="J18" s="112" t="s">
        <v>34</v>
      </c>
      <c r="K18" s="112" t="s">
        <v>35</v>
      </c>
      <c r="L18" s="112" t="s">
        <v>36</v>
      </c>
      <c r="M18" s="112" t="s">
        <v>37</v>
      </c>
      <c r="N18" s="112" t="s">
        <v>38</v>
      </c>
      <c r="O18" s="382"/>
      <c r="P18" s="382"/>
    </row>
    <row r="19" spans="2:15" s="101" customFormat="1" ht="9.75" customHeight="1" thickBot="1">
      <c r="B19" s="97"/>
      <c r="C19" s="98"/>
      <c r="D19" s="98"/>
      <c r="E19" s="99"/>
      <c r="F19" s="99"/>
      <c r="G19" s="98"/>
      <c r="H19" s="99"/>
      <c r="I19" s="99"/>
      <c r="J19" s="99"/>
      <c r="K19" s="99"/>
      <c r="L19" s="99"/>
      <c r="M19" s="99"/>
      <c r="N19" s="99"/>
      <c r="O19" s="100"/>
    </row>
    <row r="20" spans="1:16" ht="45.75" customHeight="1">
      <c r="A20" s="201">
        <v>6</v>
      </c>
      <c r="B20" s="202">
        <v>24</v>
      </c>
      <c r="C20" s="220" t="s">
        <v>181</v>
      </c>
      <c r="D20" s="221">
        <v>1977</v>
      </c>
      <c r="E20" s="204" t="s">
        <v>48</v>
      </c>
      <c r="F20" s="204" t="s">
        <v>142</v>
      </c>
      <c r="G20" s="225" t="s">
        <v>123</v>
      </c>
      <c r="H20" s="204" t="s">
        <v>118</v>
      </c>
      <c r="I20" s="205" t="s">
        <v>104</v>
      </c>
      <c r="J20" s="205" t="s">
        <v>311</v>
      </c>
      <c r="K20" s="205" t="s">
        <v>119</v>
      </c>
      <c r="L20" s="206" t="s">
        <v>120</v>
      </c>
      <c r="M20" s="205" t="s">
        <v>121</v>
      </c>
      <c r="N20" s="206" t="s">
        <v>122</v>
      </c>
      <c r="O20" s="226" t="s">
        <v>79</v>
      </c>
      <c r="P20" s="230" t="s">
        <v>312</v>
      </c>
    </row>
    <row r="21" spans="1:16" ht="45.75" customHeight="1">
      <c r="A21" s="116">
        <v>7</v>
      </c>
      <c r="B21" s="213">
        <v>1</v>
      </c>
      <c r="C21" s="93" t="s">
        <v>265</v>
      </c>
      <c r="D21" s="60">
        <v>1969</v>
      </c>
      <c r="E21" s="95" t="s">
        <v>48</v>
      </c>
      <c r="F21" s="95"/>
      <c r="G21" s="110" t="s">
        <v>255</v>
      </c>
      <c r="H21" s="95" t="s">
        <v>257</v>
      </c>
      <c r="I21" s="87" t="s">
        <v>67</v>
      </c>
      <c r="J21" s="87" t="s">
        <v>109</v>
      </c>
      <c r="K21" s="87" t="s">
        <v>258</v>
      </c>
      <c r="L21" s="88" t="s">
        <v>259</v>
      </c>
      <c r="M21" s="87" t="s">
        <v>260</v>
      </c>
      <c r="N21" s="88" t="s">
        <v>261</v>
      </c>
      <c r="O21" s="123" t="s">
        <v>80</v>
      </c>
      <c r="P21" s="231" t="s">
        <v>312</v>
      </c>
    </row>
    <row r="22" spans="1:16" ht="45.75" customHeight="1">
      <c r="A22" s="116">
        <v>8</v>
      </c>
      <c r="B22" s="213">
        <v>2</v>
      </c>
      <c r="C22" s="93" t="s">
        <v>266</v>
      </c>
      <c r="D22" s="60">
        <v>1979</v>
      </c>
      <c r="E22" s="95" t="s">
        <v>48</v>
      </c>
      <c r="F22" s="95" t="s">
        <v>301</v>
      </c>
      <c r="G22" s="110" t="s">
        <v>256</v>
      </c>
      <c r="H22" s="95" t="s">
        <v>262</v>
      </c>
      <c r="I22" s="87" t="s">
        <v>72</v>
      </c>
      <c r="J22" s="87" t="s">
        <v>105</v>
      </c>
      <c r="K22" s="87" t="s">
        <v>263</v>
      </c>
      <c r="L22" s="88" t="s">
        <v>127</v>
      </c>
      <c r="M22" s="87" t="s">
        <v>264</v>
      </c>
      <c r="N22" s="88" t="s">
        <v>127</v>
      </c>
      <c r="O22" s="123" t="s">
        <v>80</v>
      </c>
      <c r="P22" s="231" t="s">
        <v>312</v>
      </c>
    </row>
    <row r="23" spans="1:16" ht="45.75" customHeight="1">
      <c r="A23" s="116">
        <v>9</v>
      </c>
      <c r="B23" s="198">
        <v>3</v>
      </c>
      <c r="C23" s="107" t="s">
        <v>185</v>
      </c>
      <c r="D23" s="108">
        <v>1974</v>
      </c>
      <c r="E23" s="102" t="s">
        <v>48</v>
      </c>
      <c r="F23" s="102" t="s">
        <v>141</v>
      </c>
      <c r="G23" s="110" t="s">
        <v>125</v>
      </c>
      <c r="H23" s="95" t="s">
        <v>124</v>
      </c>
      <c r="I23" s="87" t="s">
        <v>72</v>
      </c>
      <c r="J23" s="87" t="s">
        <v>68</v>
      </c>
      <c r="K23" s="87" t="s">
        <v>126</v>
      </c>
      <c r="L23" s="88" t="s">
        <v>127</v>
      </c>
      <c r="M23" s="87" t="s">
        <v>128</v>
      </c>
      <c r="N23" s="88" t="s">
        <v>127</v>
      </c>
      <c r="O23" s="123" t="s">
        <v>80</v>
      </c>
      <c r="P23" s="231" t="s">
        <v>312</v>
      </c>
    </row>
    <row r="24" spans="1:16" ht="45.75" customHeight="1">
      <c r="A24" s="116">
        <v>10</v>
      </c>
      <c r="B24" s="213">
        <v>4</v>
      </c>
      <c r="C24" s="93" t="s">
        <v>224</v>
      </c>
      <c r="D24" s="60">
        <v>1989</v>
      </c>
      <c r="E24" s="95" t="s">
        <v>48</v>
      </c>
      <c r="F24" s="95" t="s">
        <v>225</v>
      </c>
      <c r="G24" s="110" t="s">
        <v>226</v>
      </c>
      <c r="H24" s="95" t="s">
        <v>270</v>
      </c>
      <c r="I24" s="87" t="s">
        <v>72</v>
      </c>
      <c r="J24" s="87" t="s">
        <v>68</v>
      </c>
      <c r="K24" s="87" t="s">
        <v>119</v>
      </c>
      <c r="L24" s="88" t="s">
        <v>271</v>
      </c>
      <c r="M24" s="87" t="s">
        <v>272</v>
      </c>
      <c r="N24" s="88" t="s">
        <v>273</v>
      </c>
      <c r="O24" s="123" t="s">
        <v>274</v>
      </c>
      <c r="P24" s="231" t="s">
        <v>312</v>
      </c>
    </row>
    <row r="25" spans="1:16" ht="45.75" customHeight="1">
      <c r="A25" s="116">
        <v>11</v>
      </c>
      <c r="B25" s="198">
        <v>5</v>
      </c>
      <c r="C25" s="93" t="s">
        <v>223</v>
      </c>
      <c r="D25" s="60">
        <v>1991</v>
      </c>
      <c r="E25" s="95" t="s">
        <v>51</v>
      </c>
      <c r="F25" s="95" t="s">
        <v>221</v>
      </c>
      <c r="G25" s="110" t="s">
        <v>276</v>
      </c>
      <c r="H25" s="95" t="s">
        <v>277</v>
      </c>
      <c r="I25" s="87" t="s">
        <v>72</v>
      </c>
      <c r="J25" s="87" t="s">
        <v>282</v>
      </c>
      <c r="K25" s="87" t="s">
        <v>119</v>
      </c>
      <c r="L25" s="88" t="s">
        <v>283</v>
      </c>
      <c r="M25" s="87" t="s">
        <v>284</v>
      </c>
      <c r="N25" s="88" t="s">
        <v>273</v>
      </c>
      <c r="O25" s="123" t="s">
        <v>274</v>
      </c>
      <c r="P25" s="231" t="s">
        <v>312</v>
      </c>
    </row>
    <row r="26" spans="1:16" ht="45.75" customHeight="1">
      <c r="A26" s="116">
        <v>12</v>
      </c>
      <c r="B26" s="213">
        <v>7</v>
      </c>
      <c r="C26" s="93" t="s">
        <v>224</v>
      </c>
      <c r="D26" s="60">
        <v>1990</v>
      </c>
      <c r="E26" s="95" t="s">
        <v>48</v>
      </c>
      <c r="F26" s="95" t="s">
        <v>227</v>
      </c>
      <c r="G26" s="110" t="s">
        <v>228</v>
      </c>
      <c r="H26" s="95" t="s">
        <v>279</v>
      </c>
      <c r="I26" s="87" t="s">
        <v>104</v>
      </c>
      <c r="J26" s="87" t="s">
        <v>109</v>
      </c>
      <c r="K26" s="87" t="s">
        <v>90</v>
      </c>
      <c r="L26" s="88" t="s">
        <v>288</v>
      </c>
      <c r="M26" s="87" t="s">
        <v>289</v>
      </c>
      <c r="N26" s="88" t="s">
        <v>273</v>
      </c>
      <c r="O26" s="123" t="s">
        <v>274</v>
      </c>
      <c r="P26" s="231" t="s">
        <v>312</v>
      </c>
    </row>
    <row r="27" spans="1:16" ht="45.75" customHeight="1">
      <c r="A27" s="116">
        <v>13</v>
      </c>
      <c r="B27" s="213">
        <v>6</v>
      </c>
      <c r="C27" s="93" t="s">
        <v>267</v>
      </c>
      <c r="D27" s="60">
        <v>1989</v>
      </c>
      <c r="E27" s="95" t="s">
        <v>51</v>
      </c>
      <c r="F27" s="95" t="s">
        <v>221</v>
      </c>
      <c r="G27" s="110" t="s">
        <v>229</v>
      </c>
      <c r="H27" s="95" t="s">
        <v>278</v>
      </c>
      <c r="I27" s="87" t="s">
        <v>104</v>
      </c>
      <c r="J27" s="87" t="s">
        <v>74</v>
      </c>
      <c r="K27" s="87" t="s">
        <v>119</v>
      </c>
      <c r="L27" s="88" t="s">
        <v>287</v>
      </c>
      <c r="M27" s="87" t="s">
        <v>286</v>
      </c>
      <c r="N27" s="88" t="s">
        <v>285</v>
      </c>
      <c r="O27" s="123" t="s">
        <v>275</v>
      </c>
      <c r="P27" s="231" t="s">
        <v>312</v>
      </c>
    </row>
    <row r="28" spans="1:16" ht="45.75" customHeight="1">
      <c r="A28" s="116">
        <v>14</v>
      </c>
      <c r="B28" s="198">
        <v>8</v>
      </c>
      <c r="C28" s="107" t="s">
        <v>194</v>
      </c>
      <c r="D28" s="108">
        <v>1989</v>
      </c>
      <c r="E28" s="90"/>
      <c r="F28" s="102" t="s">
        <v>221</v>
      </c>
      <c r="G28" s="155" t="s">
        <v>230</v>
      </c>
      <c r="H28" s="102" t="s">
        <v>280</v>
      </c>
      <c r="I28" s="89" t="s">
        <v>67</v>
      </c>
      <c r="J28" s="89" t="s">
        <v>281</v>
      </c>
      <c r="K28" s="89"/>
      <c r="L28" s="195" t="s">
        <v>292</v>
      </c>
      <c r="M28" s="89" t="s">
        <v>291</v>
      </c>
      <c r="N28" s="195" t="s">
        <v>290</v>
      </c>
      <c r="O28" s="176" t="s">
        <v>231</v>
      </c>
      <c r="P28" s="231" t="s">
        <v>312</v>
      </c>
    </row>
    <row r="29" spans="1:16" ht="45.75" customHeight="1">
      <c r="A29" s="116">
        <v>15</v>
      </c>
      <c r="B29" s="198">
        <v>9</v>
      </c>
      <c r="C29" s="106" t="s">
        <v>187</v>
      </c>
      <c r="D29" s="102" t="s">
        <v>154</v>
      </c>
      <c r="E29" s="102" t="s">
        <v>48</v>
      </c>
      <c r="F29" s="102" t="s">
        <v>221</v>
      </c>
      <c r="G29" s="106" t="s">
        <v>133</v>
      </c>
      <c r="H29" s="102" t="s">
        <v>134</v>
      </c>
      <c r="I29" s="89" t="s">
        <v>67</v>
      </c>
      <c r="J29" s="89" t="s">
        <v>109</v>
      </c>
      <c r="K29" s="89" t="s">
        <v>135</v>
      </c>
      <c r="L29" s="195" t="s">
        <v>136</v>
      </c>
      <c r="M29" s="89" t="s">
        <v>137</v>
      </c>
      <c r="N29" s="195" t="s">
        <v>138</v>
      </c>
      <c r="O29" s="224" t="s">
        <v>176</v>
      </c>
      <c r="P29" s="231" t="s">
        <v>312</v>
      </c>
    </row>
    <row r="30" spans="1:16" ht="45.75" customHeight="1">
      <c r="A30" s="116">
        <v>16</v>
      </c>
      <c r="B30" s="198">
        <v>21</v>
      </c>
      <c r="C30" s="106" t="s">
        <v>239</v>
      </c>
      <c r="D30" s="102">
        <v>1989</v>
      </c>
      <c r="E30" s="102" t="s">
        <v>48</v>
      </c>
      <c r="F30" s="102" t="s">
        <v>302</v>
      </c>
      <c r="G30" s="106" t="s">
        <v>300</v>
      </c>
      <c r="H30" s="102" t="s">
        <v>299</v>
      </c>
      <c r="I30" s="89" t="s">
        <v>72</v>
      </c>
      <c r="J30" s="89" t="s">
        <v>74</v>
      </c>
      <c r="K30" s="89" t="s">
        <v>69</v>
      </c>
      <c r="L30" s="195" t="s">
        <v>271</v>
      </c>
      <c r="M30" s="89" t="s">
        <v>298</v>
      </c>
      <c r="N30" s="195" t="s">
        <v>297</v>
      </c>
      <c r="O30" s="176" t="s">
        <v>303</v>
      </c>
      <c r="P30" s="231" t="s">
        <v>312</v>
      </c>
    </row>
    <row r="31" spans="1:16" ht="45.75" customHeight="1">
      <c r="A31" s="116">
        <v>17</v>
      </c>
      <c r="B31" s="198">
        <v>20</v>
      </c>
      <c r="C31" s="106" t="s">
        <v>188</v>
      </c>
      <c r="D31" s="102" t="s">
        <v>139</v>
      </c>
      <c r="E31" s="102" t="s">
        <v>140</v>
      </c>
      <c r="F31" s="102" t="s">
        <v>221</v>
      </c>
      <c r="G31" s="106" t="s">
        <v>294</v>
      </c>
      <c r="H31" s="102" t="s">
        <v>295</v>
      </c>
      <c r="I31" s="89" t="s">
        <v>104</v>
      </c>
      <c r="J31" s="89" t="s">
        <v>68</v>
      </c>
      <c r="K31" s="89" t="s">
        <v>69</v>
      </c>
      <c r="L31" s="195" t="s">
        <v>283</v>
      </c>
      <c r="M31" s="89" t="s">
        <v>296</v>
      </c>
      <c r="N31" s="195"/>
      <c r="O31" s="224" t="s">
        <v>304</v>
      </c>
      <c r="P31" s="231" t="s">
        <v>312</v>
      </c>
    </row>
    <row r="32" spans="1:16" ht="45.75" customHeight="1">
      <c r="A32" s="116">
        <v>18</v>
      </c>
      <c r="B32" s="198">
        <v>22</v>
      </c>
      <c r="C32" s="106" t="s">
        <v>307</v>
      </c>
      <c r="D32" s="102" t="s">
        <v>63</v>
      </c>
      <c r="E32" s="102" t="s">
        <v>158</v>
      </c>
      <c r="F32" s="102" t="s">
        <v>160</v>
      </c>
      <c r="G32" s="106" t="s">
        <v>162</v>
      </c>
      <c r="H32" s="102" t="s">
        <v>171</v>
      </c>
      <c r="I32" s="89" t="s">
        <v>72</v>
      </c>
      <c r="J32" s="89" t="s">
        <v>68</v>
      </c>
      <c r="K32" s="89" t="s">
        <v>69</v>
      </c>
      <c r="L32" s="195" t="s">
        <v>143</v>
      </c>
      <c r="M32" s="89" t="s">
        <v>172</v>
      </c>
      <c r="N32" s="195" t="s">
        <v>170</v>
      </c>
      <c r="O32" s="123" t="s">
        <v>306</v>
      </c>
      <c r="P32" s="231" t="s">
        <v>312</v>
      </c>
    </row>
    <row r="33" spans="1:16" ht="45.75" customHeight="1">
      <c r="A33" s="116">
        <v>19</v>
      </c>
      <c r="B33" s="198">
        <v>23</v>
      </c>
      <c r="C33" s="106" t="s">
        <v>190</v>
      </c>
      <c r="D33" s="102" t="s">
        <v>63</v>
      </c>
      <c r="E33" s="102" t="s">
        <v>158</v>
      </c>
      <c r="F33" s="102" t="s">
        <v>159</v>
      </c>
      <c r="G33" s="106" t="s">
        <v>161</v>
      </c>
      <c r="H33" s="102" t="s">
        <v>167</v>
      </c>
      <c r="I33" s="89" t="s">
        <v>104</v>
      </c>
      <c r="J33" s="89" t="s">
        <v>68</v>
      </c>
      <c r="K33" s="89" t="s">
        <v>69</v>
      </c>
      <c r="L33" s="195" t="s">
        <v>168</v>
      </c>
      <c r="M33" s="89" t="s">
        <v>169</v>
      </c>
      <c r="N33" s="195" t="s">
        <v>170</v>
      </c>
      <c r="O33" s="123" t="s">
        <v>306</v>
      </c>
      <c r="P33" s="231" t="s">
        <v>312</v>
      </c>
    </row>
    <row r="34" spans="1:16" ht="45.75" customHeight="1">
      <c r="A34" s="116">
        <v>20</v>
      </c>
      <c r="B34" s="198">
        <v>10</v>
      </c>
      <c r="C34" s="107" t="s">
        <v>308</v>
      </c>
      <c r="D34" s="108">
        <v>1995</v>
      </c>
      <c r="E34" s="102" t="s">
        <v>51</v>
      </c>
      <c r="F34" s="102"/>
      <c r="G34" s="106" t="s">
        <v>93</v>
      </c>
      <c r="H34" s="102" t="s">
        <v>89</v>
      </c>
      <c r="I34" s="89" t="s">
        <v>72</v>
      </c>
      <c r="J34" s="89" t="s">
        <v>68</v>
      </c>
      <c r="K34" s="89" t="s">
        <v>90</v>
      </c>
      <c r="L34" s="195" t="s">
        <v>91</v>
      </c>
      <c r="M34" s="89" t="s">
        <v>92</v>
      </c>
      <c r="N34" s="195" t="s">
        <v>180</v>
      </c>
      <c r="O34" s="176" t="s">
        <v>78</v>
      </c>
      <c r="P34" s="231" t="s">
        <v>312</v>
      </c>
    </row>
    <row r="35" spans="1:16" ht="45.75" customHeight="1">
      <c r="A35" s="116">
        <v>21</v>
      </c>
      <c r="B35" s="198">
        <v>11</v>
      </c>
      <c r="C35" s="107" t="s">
        <v>309</v>
      </c>
      <c r="D35" s="108">
        <v>1996</v>
      </c>
      <c r="E35" s="102" t="s">
        <v>51</v>
      </c>
      <c r="F35" s="102"/>
      <c r="G35" s="106" t="s">
        <v>113</v>
      </c>
      <c r="H35" s="102" t="s">
        <v>114</v>
      </c>
      <c r="I35" s="89" t="s">
        <v>67</v>
      </c>
      <c r="J35" s="89" t="s">
        <v>109</v>
      </c>
      <c r="K35" s="89" t="s">
        <v>90</v>
      </c>
      <c r="L35" s="195" t="s">
        <v>115</v>
      </c>
      <c r="M35" s="89" t="s">
        <v>116</v>
      </c>
      <c r="N35" s="195" t="s">
        <v>117</v>
      </c>
      <c r="O35" s="176" t="s">
        <v>78</v>
      </c>
      <c r="P35" s="231" t="s">
        <v>312</v>
      </c>
    </row>
    <row r="36" spans="1:16" ht="45.75" customHeight="1">
      <c r="A36" s="116">
        <v>22</v>
      </c>
      <c r="B36" s="198">
        <v>12</v>
      </c>
      <c r="C36" s="107" t="s">
        <v>310</v>
      </c>
      <c r="D36" s="108">
        <v>1991</v>
      </c>
      <c r="E36" s="102" t="s">
        <v>51</v>
      </c>
      <c r="F36" s="102"/>
      <c r="G36" s="106" t="s">
        <v>94</v>
      </c>
      <c r="H36" s="102" t="s">
        <v>95</v>
      </c>
      <c r="I36" s="89" t="s">
        <v>67</v>
      </c>
      <c r="J36" s="89" t="s">
        <v>68</v>
      </c>
      <c r="K36" s="89" t="s">
        <v>96</v>
      </c>
      <c r="L36" s="195" t="s">
        <v>97</v>
      </c>
      <c r="M36" s="89"/>
      <c r="N36" s="195" t="s">
        <v>180</v>
      </c>
      <c r="O36" s="176" t="s">
        <v>78</v>
      </c>
      <c r="P36" s="231" t="s">
        <v>312</v>
      </c>
    </row>
    <row r="37" spans="1:16" ht="45.75" customHeight="1">
      <c r="A37" s="116">
        <v>23</v>
      </c>
      <c r="B37" s="198">
        <v>13</v>
      </c>
      <c r="C37" s="107" t="s">
        <v>308</v>
      </c>
      <c r="D37" s="108">
        <v>1995</v>
      </c>
      <c r="E37" s="102" t="s">
        <v>51</v>
      </c>
      <c r="F37" s="102"/>
      <c r="G37" s="106" t="s">
        <v>234</v>
      </c>
      <c r="H37" s="102" t="s">
        <v>81</v>
      </c>
      <c r="I37" s="89" t="s">
        <v>67</v>
      </c>
      <c r="J37" s="89" t="s">
        <v>74</v>
      </c>
      <c r="K37" s="89" t="s">
        <v>111</v>
      </c>
      <c r="L37" s="195" t="s">
        <v>82</v>
      </c>
      <c r="M37" s="89" t="s">
        <v>83</v>
      </c>
      <c r="N37" s="195" t="s">
        <v>180</v>
      </c>
      <c r="O37" s="176" t="s">
        <v>78</v>
      </c>
      <c r="P37" s="231" t="s">
        <v>312</v>
      </c>
    </row>
    <row r="38" spans="1:16" ht="45.75" customHeight="1">
      <c r="A38" s="116">
        <v>24</v>
      </c>
      <c r="B38" s="198">
        <v>14</v>
      </c>
      <c r="C38" s="106" t="s">
        <v>186</v>
      </c>
      <c r="D38" s="102" t="s">
        <v>53</v>
      </c>
      <c r="E38" s="102" t="s">
        <v>48</v>
      </c>
      <c r="F38" s="102"/>
      <c r="G38" s="106" t="s">
        <v>102</v>
      </c>
      <c r="H38" s="102" t="s">
        <v>103</v>
      </c>
      <c r="I38" s="89" t="s">
        <v>104</v>
      </c>
      <c r="J38" s="89" t="s">
        <v>105</v>
      </c>
      <c r="K38" s="89" t="s">
        <v>69</v>
      </c>
      <c r="L38" s="195" t="s">
        <v>106</v>
      </c>
      <c r="M38" s="89" t="s">
        <v>107</v>
      </c>
      <c r="N38" s="195" t="s">
        <v>180</v>
      </c>
      <c r="O38" s="176" t="s">
        <v>78</v>
      </c>
      <c r="P38" s="231" t="s">
        <v>312</v>
      </c>
    </row>
    <row r="39" spans="1:16" ht="45.75" customHeight="1">
      <c r="A39" s="116">
        <v>25</v>
      </c>
      <c r="B39" s="198">
        <v>15</v>
      </c>
      <c r="C39" s="106" t="s">
        <v>182</v>
      </c>
      <c r="D39" s="102" t="s">
        <v>50</v>
      </c>
      <c r="E39" s="102" t="s">
        <v>48</v>
      </c>
      <c r="F39" s="102"/>
      <c r="G39" s="106" t="s">
        <v>108</v>
      </c>
      <c r="H39" s="102" t="s">
        <v>293</v>
      </c>
      <c r="I39" s="89" t="s">
        <v>67</v>
      </c>
      <c r="J39" s="89" t="s">
        <v>109</v>
      </c>
      <c r="K39" s="89" t="s">
        <v>110</v>
      </c>
      <c r="L39" s="195" t="s">
        <v>97</v>
      </c>
      <c r="M39" s="89" t="s">
        <v>112</v>
      </c>
      <c r="N39" s="195" t="s">
        <v>180</v>
      </c>
      <c r="O39" s="176" t="s">
        <v>78</v>
      </c>
      <c r="P39" s="231" t="s">
        <v>312</v>
      </c>
    </row>
    <row r="40" spans="1:16" ht="45.75" customHeight="1">
      <c r="A40" s="116">
        <v>26</v>
      </c>
      <c r="B40" s="198">
        <v>16</v>
      </c>
      <c r="C40" s="106" t="s">
        <v>183</v>
      </c>
      <c r="D40" s="102" t="s">
        <v>50</v>
      </c>
      <c r="E40" s="102" t="s">
        <v>48</v>
      </c>
      <c r="F40" s="102"/>
      <c r="G40" s="106" t="s">
        <v>98</v>
      </c>
      <c r="H40" s="102" t="s">
        <v>99</v>
      </c>
      <c r="I40" s="89" t="s">
        <v>67</v>
      </c>
      <c r="J40" s="89" t="s">
        <v>68</v>
      </c>
      <c r="K40" s="89" t="s">
        <v>69</v>
      </c>
      <c r="L40" s="195" t="s">
        <v>100</v>
      </c>
      <c r="M40" s="89" t="s">
        <v>101</v>
      </c>
      <c r="N40" s="195" t="s">
        <v>180</v>
      </c>
      <c r="O40" s="176" t="s">
        <v>78</v>
      </c>
      <c r="P40" s="231" t="s">
        <v>312</v>
      </c>
    </row>
    <row r="41" spans="1:16" ht="45.75" customHeight="1">
      <c r="A41" s="116">
        <v>27</v>
      </c>
      <c r="B41" s="198">
        <v>17</v>
      </c>
      <c r="C41" s="106" t="s">
        <v>186</v>
      </c>
      <c r="D41" s="102" t="s">
        <v>53</v>
      </c>
      <c r="E41" s="102" t="s">
        <v>48</v>
      </c>
      <c r="F41" s="102"/>
      <c r="G41" s="106" t="s">
        <v>65</v>
      </c>
      <c r="H41" s="102" t="s">
        <v>66</v>
      </c>
      <c r="I41" s="89" t="s">
        <v>67</v>
      </c>
      <c r="J41" s="89" t="s">
        <v>68</v>
      </c>
      <c r="K41" s="89" t="s">
        <v>69</v>
      </c>
      <c r="L41" s="195" t="s">
        <v>106</v>
      </c>
      <c r="M41" s="89" t="s">
        <v>70</v>
      </c>
      <c r="N41" s="195" t="s">
        <v>180</v>
      </c>
      <c r="O41" s="176" t="s">
        <v>78</v>
      </c>
      <c r="P41" s="231" t="s">
        <v>312</v>
      </c>
    </row>
    <row r="42" spans="1:16" s="96" customFormat="1" ht="45.75" customHeight="1">
      <c r="A42" s="116">
        <v>28</v>
      </c>
      <c r="B42" s="198">
        <v>18</v>
      </c>
      <c r="C42" s="106" t="s">
        <v>182</v>
      </c>
      <c r="D42" s="102" t="s">
        <v>50</v>
      </c>
      <c r="E42" s="102" t="s">
        <v>48</v>
      </c>
      <c r="F42" s="102"/>
      <c r="G42" s="106" t="s">
        <v>73</v>
      </c>
      <c r="H42" s="102" t="s">
        <v>71</v>
      </c>
      <c r="I42" s="89" t="s">
        <v>72</v>
      </c>
      <c r="J42" s="89" t="s">
        <v>74</v>
      </c>
      <c r="K42" s="89" t="s">
        <v>75</v>
      </c>
      <c r="L42" s="195" t="s">
        <v>76</v>
      </c>
      <c r="M42" s="89" t="s">
        <v>77</v>
      </c>
      <c r="N42" s="195" t="s">
        <v>180</v>
      </c>
      <c r="O42" s="176" t="s">
        <v>78</v>
      </c>
      <c r="P42" s="231" t="s">
        <v>312</v>
      </c>
    </row>
    <row r="43" spans="1:16" s="96" customFormat="1" ht="45.75" customHeight="1" thickBot="1">
      <c r="A43" s="199">
        <v>29</v>
      </c>
      <c r="B43" s="200">
        <v>19</v>
      </c>
      <c r="C43" s="208" t="s">
        <v>183</v>
      </c>
      <c r="D43" s="209" t="s">
        <v>50</v>
      </c>
      <c r="E43" s="209" t="s">
        <v>48</v>
      </c>
      <c r="F43" s="209"/>
      <c r="G43" s="208" t="s">
        <v>84</v>
      </c>
      <c r="H43" s="209" t="s">
        <v>88</v>
      </c>
      <c r="I43" s="210" t="s">
        <v>67</v>
      </c>
      <c r="J43" s="210" t="s">
        <v>74</v>
      </c>
      <c r="K43" s="210" t="s">
        <v>85</v>
      </c>
      <c r="L43" s="211" t="s">
        <v>86</v>
      </c>
      <c r="M43" s="210" t="s">
        <v>87</v>
      </c>
      <c r="N43" s="211" t="s">
        <v>180</v>
      </c>
      <c r="O43" s="223" t="s">
        <v>78</v>
      </c>
      <c r="P43" s="232" t="s">
        <v>312</v>
      </c>
    </row>
    <row r="44" spans="2:15" s="6" customFormat="1" ht="9.75" customHeight="1">
      <c r="B44" s="2"/>
      <c r="C44" s="3"/>
      <c r="D44" s="3"/>
      <c r="E44" s="4"/>
      <c r="F44" s="4"/>
      <c r="G44" s="3"/>
      <c r="H44" s="4"/>
      <c r="I44" s="4"/>
      <c r="J44" s="4"/>
      <c r="K44" s="4"/>
      <c r="L44" s="4"/>
      <c r="M44" s="4"/>
      <c r="N44" s="4"/>
      <c r="O44" s="5"/>
    </row>
    <row r="45" spans="2:21" s="6" customFormat="1" ht="9.75" customHeight="1">
      <c r="B45" s="2"/>
      <c r="C45" s="15"/>
      <c r="D45" s="3"/>
      <c r="E45" s="3"/>
      <c r="F45" s="3"/>
      <c r="G45" s="4"/>
      <c r="H45" s="3"/>
      <c r="I45" s="4"/>
      <c r="J45" s="16"/>
      <c r="K45" s="17"/>
      <c r="L45" s="18"/>
      <c r="M45" s="19"/>
      <c r="N45" s="17"/>
      <c r="O45" s="20"/>
      <c r="P45" s="19"/>
      <c r="Q45" s="20"/>
      <c r="R45" s="21"/>
      <c r="S45" s="21"/>
      <c r="T45" s="22"/>
      <c r="U45" s="23"/>
    </row>
    <row r="46" spans="1:21" ht="23.25" customHeight="1">
      <c r="A46" s="1"/>
      <c r="B46" s="24"/>
      <c r="C46" s="25" t="s">
        <v>20</v>
      </c>
      <c r="D46" s="25"/>
      <c r="E46" s="1"/>
      <c r="F46" s="192" t="s">
        <v>216</v>
      </c>
      <c r="G46" s="3"/>
      <c r="I46" s="6"/>
      <c r="L46" s="25" t="s">
        <v>23</v>
      </c>
      <c r="M46" s="63" t="s">
        <v>320</v>
      </c>
      <c r="N46" s="1"/>
      <c r="U46" s="26"/>
    </row>
    <row r="47" spans="1:21" ht="23.25" customHeight="1">
      <c r="A47" s="1"/>
      <c r="B47" s="24"/>
      <c r="C47" s="14"/>
      <c r="D47" s="14"/>
      <c r="E47" s="1"/>
      <c r="F47" s="4"/>
      <c r="G47" s="3"/>
      <c r="I47" s="6"/>
      <c r="N47" s="1"/>
      <c r="P47" s="20"/>
      <c r="U47" s="26"/>
    </row>
    <row r="48" spans="1:21" ht="23.25" customHeight="1">
      <c r="A48" s="1"/>
      <c r="B48" s="24"/>
      <c r="C48" s="1"/>
      <c r="D48" s="27"/>
      <c r="E48" s="1"/>
      <c r="F48" s="6"/>
      <c r="G48" s="3"/>
      <c r="I48" s="6"/>
      <c r="L48" s="27" t="s">
        <v>177</v>
      </c>
      <c r="M48" s="63" t="s">
        <v>178</v>
      </c>
      <c r="N48" s="1"/>
      <c r="U48" s="26"/>
    </row>
    <row r="49" spans="1:20" ht="23.25" customHeight="1">
      <c r="A49" s="1"/>
      <c r="B49" s="24"/>
      <c r="C49" s="1"/>
      <c r="D49" s="28"/>
      <c r="E49" s="1"/>
      <c r="F49" s="3"/>
      <c r="G49" s="4"/>
      <c r="H49" s="6"/>
      <c r="N49" s="1"/>
      <c r="T49" s="26"/>
    </row>
    <row r="50" spans="6:21" s="14" customFormat="1" ht="26.25" customHeight="1">
      <c r="F50" s="29" t="s">
        <v>24</v>
      </c>
      <c r="I50" s="6"/>
      <c r="L50" s="30"/>
      <c r="U50" s="31"/>
    </row>
  </sheetData>
  <mergeCells count="17">
    <mergeCell ref="A1:P1"/>
    <mergeCell ref="A3:P3"/>
    <mergeCell ref="A4:P4"/>
    <mergeCell ref="P17:P18"/>
    <mergeCell ref="B7:B8"/>
    <mergeCell ref="C7:E7"/>
    <mergeCell ref="G7:N7"/>
    <mergeCell ref="P7:P8"/>
    <mergeCell ref="B10:O10"/>
    <mergeCell ref="B16:O16"/>
    <mergeCell ref="O17:O18"/>
    <mergeCell ref="A7:A8"/>
    <mergeCell ref="O7:O8"/>
    <mergeCell ref="A17:A18"/>
    <mergeCell ref="B17:B18"/>
    <mergeCell ref="C17:E17"/>
    <mergeCell ref="G17:N17"/>
  </mergeCells>
  <printOptions/>
  <pageMargins left="0.39" right="0.3" top="0.63" bottom="0.39" header="0.5" footer="0.35"/>
  <pageSetup fitToHeight="3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view="pageBreakPreview" zoomScale="60" zoomScaleNormal="75" workbookViewId="0" topLeftCell="A4">
      <selection activeCell="E21" sqref="E21"/>
    </sheetView>
  </sheetViews>
  <sheetFormatPr defaultColWidth="9.140625" defaultRowHeight="12.75"/>
  <cols>
    <col min="1" max="1" width="6.7109375" style="1" customWidth="1"/>
    <col min="2" max="2" width="4.7109375" style="24" customWidth="1"/>
    <col min="3" max="3" width="22.421875" style="1" customWidth="1"/>
    <col min="4" max="4" width="6.7109375" style="6" customWidth="1"/>
    <col min="5" max="5" width="12.7109375" style="6" customWidth="1"/>
    <col min="6" max="6" width="20.7109375" style="1" customWidth="1"/>
    <col min="7" max="7" width="14.00390625" style="1" customWidth="1"/>
    <col min="8" max="8" width="27.8515625" style="32" customWidth="1"/>
    <col min="9" max="9" width="7.7109375" style="14" customWidth="1"/>
    <col min="10" max="10" width="7.7109375" style="55" customWidth="1"/>
    <col min="11" max="11" width="6.7109375" style="47" customWidth="1"/>
    <col min="12" max="12" width="7.7109375" style="31" customWidth="1"/>
    <col min="13" max="13" width="6.7109375" style="47" customWidth="1"/>
    <col min="14" max="14" width="7.7109375" style="48" customWidth="1"/>
    <col min="15" max="15" width="7.7109375" style="43" customWidth="1"/>
    <col min="16" max="16384" width="9.140625" style="1" customWidth="1"/>
  </cols>
  <sheetData>
    <row r="1" spans="1:15" s="52" customFormat="1" ht="48" customHeight="1">
      <c r="A1" s="434" t="s">
        <v>191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2:15" s="6" customFormat="1" ht="9.75" customHeight="1">
      <c r="B2" s="2"/>
      <c r="C2" s="3"/>
      <c r="D2" s="3"/>
      <c r="E2" s="4"/>
      <c r="F2" s="3"/>
      <c r="G2" s="4"/>
      <c r="H2" s="5"/>
      <c r="I2" s="3"/>
      <c r="J2" s="20"/>
      <c r="K2" s="16"/>
      <c r="L2" s="3"/>
      <c r="M2" s="3"/>
      <c r="N2" s="5"/>
      <c r="O2" s="23"/>
    </row>
    <row r="3" spans="1:15" ht="25.5">
      <c r="A3" s="380" t="s">
        <v>353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s="7" customFormat="1" ht="15" customHeight="1">
      <c r="A4" s="408" t="s">
        <v>41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s="7" customFormat="1" ht="17.25" customHeight="1">
      <c r="A5" s="7" t="s">
        <v>43</v>
      </c>
      <c r="D5" s="8"/>
      <c r="E5" s="8"/>
      <c r="H5" s="10"/>
      <c r="I5" s="30"/>
      <c r="J5" s="9"/>
      <c r="K5" s="45"/>
      <c r="L5" s="46"/>
      <c r="M5" s="45"/>
      <c r="N5" s="30"/>
      <c r="O5" s="9" t="s">
        <v>202</v>
      </c>
    </row>
    <row r="6" spans="1:15" s="7" customFormat="1" ht="21" customHeight="1">
      <c r="A6" s="404" t="s">
        <v>46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</row>
    <row r="7" spans="2:15" s="6" customFormat="1" ht="9.75" customHeight="1" thickBot="1">
      <c r="B7" s="2"/>
      <c r="C7" s="3"/>
      <c r="D7" s="3"/>
      <c r="E7" s="4"/>
      <c r="F7" s="3"/>
      <c r="G7" s="4"/>
      <c r="H7" s="5"/>
      <c r="I7" s="3"/>
      <c r="J7" s="20"/>
      <c r="K7" s="16"/>
      <c r="L7" s="3"/>
      <c r="M7" s="3"/>
      <c r="N7" s="5"/>
      <c r="O7" s="23"/>
    </row>
    <row r="8" spans="1:15" s="6" customFormat="1" ht="15.75" customHeight="1">
      <c r="A8" s="428" t="s">
        <v>375</v>
      </c>
      <c r="B8" s="396" t="s">
        <v>222</v>
      </c>
      <c r="C8" s="398" t="s">
        <v>2</v>
      </c>
      <c r="D8" s="398"/>
      <c r="E8" s="398"/>
      <c r="F8" s="398" t="s">
        <v>1</v>
      </c>
      <c r="G8" s="398"/>
      <c r="H8" s="374" t="s">
        <v>179</v>
      </c>
      <c r="I8" s="398" t="s">
        <v>3</v>
      </c>
      <c r="J8" s="398"/>
      <c r="K8" s="398" t="s">
        <v>15</v>
      </c>
      <c r="L8" s="398"/>
      <c r="M8" s="398"/>
      <c r="N8" s="398"/>
      <c r="O8" s="429" t="s">
        <v>13</v>
      </c>
    </row>
    <row r="9" spans="1:15" s="6" customFormat="1" ht="24.75" customHeight="1" thickBot="1">
      <c r="A9" s="373"/>
      <c r="B9" s="412"/>
      <c r="C9" s="111" t="s">
        <v>10</v>
      </c>
      <c r="D9" s="111" t="s">
        <v>9</v>
      </c>
      <c r="E9" s="112" t="s">
        <v>42</v>
      </c>
      <c r="F9" s="111" t="s">
        <v>12</v>
      </c>
      <c r="G9" s="112" t="s">
        <v>14</v>
      </c>
      <c r="H9" s="375"/>
      <c r="I9" s="111" t="s">
        <v>4</v>
      </c>
      <c r="J9" s="273" t="s">
        <v>5</v>
      </c>
      <c r="K9" s="243" t="s">
        <v>5</v>
      </c>
      <c r="L9" s="438" t="s">
        <v>6</v>
      </c>
      <c r="M9" s="438"/>
      <c r="N9" s="273" t="s">
        <v>7</v>
      </c>
      <c r="O9" s="411"/>
    </row>
    <row r="10" spans="2:15" s="6" customFormat="1" ht="9.75" customHeight="1" thickBot="1">
      <c r="B10" s="2"/>
      <c r="C10" s="3"/>
      <c r="D10" s="3"/>
      <c r="E10" s="4"/>
      <c r="F10" s="3"/>
      <c r="G10" s="4"/>
      <c r="H10" s="5"/>
      <c r="I10" s="3"/>
      <c r="J10" s="20"/>
      <c r="K10" s="16"/>
      <c r="L10" s="3"/>
      <c r="M10" s="3"/>
      <c r="N10" s="5"/>
      <c r="O10" s="23"/>
    </row>
    <row r="11" spans="1:15" ht="39.75" customHeight="1">
      <c r="A11" s="305">
        <v>1</v>
      </c>
      <c r="B11" s="109">
        <v>18</v>
      </c>
      <c r="C11" s="318" t="s">
        <v>182</v>
      </c>
      <c r="D11" s="319">
        <v>1990</v>
      </c>
      <c r="E11" s="251" t="s">
        <v>221</v>
      </c>
      <c r="F11" s="320" t="s">
        <v>73</v>
      </c>
      <c r="G11" s="251" t="s">
        <v>71</v>
      </c>
      <c r="H11" s="258" t="s">
        <v>319</v>
      </c>
      <c r="I11" s="282">
        <v>63.75</v>
      </c>
      <c r="J11" s="283">
        <f aca="true" t="shared" si="0" ref="J11:J25">(100-I11)*1.5</f>
        <v>54.375</v>
      </c>
      <c r="K11" s="314">
        <v>0</v>
      </c>
      <c r="L11" s="315" t="s">
        <v>362</v>
      </c>
      <c r="M11" s="284">
        <v>1.2</v>
      </c>
      <c r="N11" s="285">
        <f aca="true" t="shared" si="1" ref="N11:N25">K11+M11</f>
        <v>1.2</v>
      </c>
      <c r="O11" s="264">
        <f aca="true" t="shared" si="2" ref="O11:O25">N11+J11</f>
        <v>55.575</v>
      </c>
    </row>
    <row r="12" spans="1:19" ht="39.75" customHeight="1">
      <c r="A12" s="306">
        <v>2</v>
      </c>
      <c r="B12" s="85">
        <v>9</v>
      </c>
      <c r="C12" s="94" t="s">
        <v>187</v>
      </c>
      <c r="D12" s="86" t="s">
        <v>154</v>
      </c>
      <c r="E12" s="86" t="s">
        <v>221</v>
      </c>
      <c r="F12" s="94" t="s">
        <v>133</v>
      </c>
      <c r="G12" s="86" t="s">
        <v>134</v>
      </c>
      <c r="H12" s="61" t="s">
        <v>176</v>
      </c>
      <c r="I12" s="169">
        <v>60.14</v>
      </c>
      <c r="J12" s="170">
        <f t="shared" si="0"/>
        <v>59.79</v>
      </c>
      <c r="K12" s="153">
        <v>0</v>
      </c>
      <c r="L12" s="90" t="s">
        <v>371</v>
      </c>
      <c r="M12" s="172">
        <v>6.4</v>
      </c>
      <c r="N12" s="173">
        <f t="shared" si="1"/>
        <v>6.4</v>
      </c>
      <c r="O12" s="265">
        <f t="shared" si="2"/>
        <v>66.19</v>
      </c>
      <c r="Q12" s="26"/>
      <c r="R12" s="26"/>
      <c r="S12" s="26"/>
    </row>
    <row r="13" spans="1:15" ht="39.75" customHeight="1">
      <c r="A13" s="306">
        <v>3</v>
      </c>
      <c r="B13" s="85">
        <v>4</v>
      </c>
      <c r="C13" s="94" t="s">
        <v>224</v>
      </c>
      <c r="D13" s="86" t="s">
        <v>58</v>
      </c>
      <c r="E13" s="86" t="s">
        <v>225</v>
      </c>
      <c r="F13" s="94" t="s">
        <v>226</v>
      </c>
      <c r="G13" s="86" t="s">
        <v>270</v>
      </c>
      <c r="H13" s="61" t="s">
        <v>274</v>
      </c>
      <c r="I13" s="169">
        <v>55.27777777777778</v>
      </c>
      <c r="J13" s="170">
        <f t="shared" si="0"/>
        <v>67.08333333333333</v>
      </c>
      <c r="K13" s="153">
        <v>0</v>
      </c>
      <c r="L13" s="90" t="s">
        <v>374</v>
      </c>
      <c r="M13" s="164">
        <v>0</v>
      </c>
      <c r="N13" s="173">
        <f t="shared" si="1"/>
        <v>0</v>
      </c>
      <c r="O13" s="265">
        <f t="shared" si="2"/>
        <v>67.08333333333333</v>
      </c>
    </row>
    <row r="14" spans="1:15" ht="39.75" customHeight="1">
      <c r="A14" s="306">
        <v>4</v>
      </c>
      <c r="B14" s="85">
        <v>24</v>
      </c>
      <c r="C14" s="94" t="s">
        <v>181</v>
      </c>
      <c r="D14" s="86" t="s">
        <v>144</v>
      </c>
      <c r="E14" s="86" t="s">
        <v>142</v>
      </c>
      <c r="F14" s="94" t="s">
        <v>123</v>
      </c>
      <c r="G14" s="86" t="s">
        <v>118</v>
      </c>
      <c r="H14" s="61" t="s">
        <v>79</v>
      </c>
      <c r="I14" s="169">
        <v>57.361111111111114</v>
      </c>
      <c r="J14" s="170">
        <f t="shared" si="0"/>
        <v>63.95833333333333</v>
      </c>
      <c r="K14" s="178">
        <v>0</v>
      </c>
      <c r="L14" s="90" t="s">
        <v>367</v>
      </c>
      <c r="M14" s="164">
        <v>6</v>
      </c>
      <c r="N14" s="173">
        <f t="shared" si="1"/>
        <v>6</v>
      </c>
      <c r="O14" s="265">
        <f t="shared" si="2"/>
        <v>69.95833333333333</v>
      </c>
    </row>
    <row r="15" spans="1:15" ht="39.75" customHeight="1">
      <c r="A15" s="306">
        <v>5</v>
      </c>
      <c r="B15" s="85">
        <v>2</v>
      </c>
      <c r="C15" s="94" t="s">
        <v>266</v>
      </c>
      <c r="D15" s="86" t="s">
        <v>317</v>
      </c>
      <c r="E15" s="86" t="s">
        <v>301</v>
      </c>
      <c r="F15" s="94" t="s">
        <v>256</v>
      </c>
      <c r="G15" s="86" t="s">
        <v>262</v>
      </c>
      <c r="H15" s="61" t="s">
        <v>80</v>
      </c>
      <c r="I15" s="169">
        <v>57.083333333333336</v>
      </c>
      <c r="J15" s="170">
        <f t="shared" si="0"/>
        <v>64.375</v>
      </c>
      <c r="K15" s="153">
        <v>0</v>
      </c>
      <c r="L15" s="90" t="s">
        <v>370</v>
      </c>
      <c r="M15" s="164">
        <v>10.8</v>
      </c>
      <c r="N15" s="173">
        <f t="shared" si="1"/>
        <v>10.8</v>
      </c>
      <c r="O15" s="265">
        <f t="shared" si="2"/>
        <v>75.175</v>
      </c>
    </row>
    <row r="16" spans="1:15" ht="39.75" customHeight="1">
      <c r="A16" s="306">
        <v>6</v>
      </c>
      <c r="B16" s="85">
        <v>11</v>
      </c>
      <c r="C16" s="94" t="s">
        <v>309</v>
      </c>
      <c r="D16" s="86" t="s">
        <v>238</v>
      </c>
      <c r="E16" s="86" t="s">
        <v>334</v>
      </c>
      <c r="F16" s="94" t="s">
        <v>113</v>
      </c>
      <c r="G16" s="86" t="s">
        <v>114</v>
      </c>
      <c r="H16" s="61" t="s">
        <v>319</v>
      </c>
      <c r="I16" s="169">
        <v>49.305555555555564</v>
      </c>
      <c r="J16" s="170">
        <f t="shared" si="0"/>
        <v>76.04166666666666</v>
      </c>
      <c r="K16" s="153">
        <v>0</v>
      </c>
      <c r="L16" s="90" t="s">
        <v>366</v>
      </c>
      <c r="M16" s="164">
        <v>9.2</v>
      </c>
      <c r="N16" s="173">
        <f t="shared" si="1"/>
        <v>9.2</v>
      </c>
      <c r="O16" s="265">
        <f t="shared" si="2"/>
        <v>85.24166666666666</v>
      </c>
    </row>
    <row r="17" spans="1:15" ht="39.75" customHeight="1">
      <c r="A17" s="306">
        <v>7</v>
      </c>
      <c r="B17" s="85">
        <v>1</v>
      </c>
      <c r="C17" s="94" t="s">
        <v>265</v>
      </c>
      <c r="D17" s="86" t="s">
        <v>318</v>
      </c>
      <c r="E17" s="95" t="s">
        <v>324</v>
      </c>
      <c r="F17" s="94" t="s">
        <v>255</v>
      </c>
      <c r="G17" s="86" t="s">
        <v>257</v>
      </c>
      <c r="H17" s="87" t="s">
        <v>80</v>
      </c>
      <c r="I17" s="169">
        <v>54.44444444444445</v>
      </c>
      <c r="J17" s="170">
        <f t="shared" si="0"/>
        <v>68.33333333333333</v>
      </c>
      <c r="K17" s="153">
        <v>0</v>
      </c>
      <c r="L17" s="90" t="s">
        <v>372</v>
      </c>
      <c r="M17" s="172">
        <v>17.2</v>
      </c>
      <c r="N17" s="173">
        <f t="shared" si="1"/>
        <v>17.2</v>
      </c>
      <c r="O17" s="265">
        <f t="shared" si="2"/>
        <v>85.53333333333333</v>
      </c>
    </row>
    <row r="18" spans="1:15" ht="39.75" customHeight="1">
      <c r="A18" s="306">
        <v>8</v>
      </c>
      <c r="B18" s="85">
        <v>3</v>
      </c>
      <c r="C18" s="94" t="s">
        <v>185</v>
      </c>
      <c r="D18" s="86" t="s">
        <v>315</v>
      </c>
      <c r="E18" s="86" t="s">
        <v>141</v>
      </c>
      <c r="F18" s="94" t="s">
        <v>125</v>
      </c>
      <c r="G18" s="86" t="s">
        <v>124</v>
      </c>
      <c r="H18" s="61" t="s">
        <v>80</v>
      </c>
      <c r="I18" s="169">
        <v>59.305555555555564</v>
      </c>
      <c r="J18" s="170">
        <f t="shared" si="0"/>
        <v>61.04166666666666</v>
      </c>
      <c r="K18" s="153">
        <v>20</v>
      </c>
      <c r="L18" s="90" t="s">
        <v>365</v>
      </c>
      <c r="M18" s="164">
        <v>16.8</v>
      </c>
      <c r="N18" s="173">
        <f t="shared" si="1"/>
        <v>36.8</v>
      </c>
      <c r="O18" s="265">
        <f t="shared" si="2"/>
        <v>97.84166666666665</v>
      </c>
    </row>
    <row r="19" spans="1:15" ht="39.75" customHeight="1">
      <c r="A19" s="306">
        <v>9</v>
      </c>
      <c r="B19" s="85">
        <v>7</v>
      </c>
      <c r="C19" s="94" t="s">
        <v>224</v>
      </c>
      <c r="D19" s="86" t="s">
        <v>58</v>
      </c>
      <c r="E19" s="86" t="s">
        <v>225</v>
      </c>
      <c r="F19" s="94" t="s">
        <v>228</v>
      </c>
      <c r="G19" s="86" t="s">
        <v>279</v>
      </c>
      <c r="H19" s="61" t="s">
        <v>274</v>
      </c>
      <c r="I19" s="169">
        <v>53.47222222222223</v>
      </c>
      <c r="J19" s="170">
        <f t="shared" si="0"/>
        <v>69.79166666666666</v>
      </c>
      <c r="K19" s="178">
        <v>20</v>
      </c>
      <c r="L19" s="90" t="s">
        <v>361</v>
      </c>
      <c r="M19" s="164">
        <v>8.4</v>
      </c>
      <c r="N19" s="173">
        <f t="shared" si="1"/>
        <v>28.4</v>
      </c>
      <c r="O19" s="265">
        <f t="shared" si="2"/>
        <v>98.19166666666666</v>
      </c>
    </row>
    <row r="20" spans="1:15" ht="39.75" customHeight="1">
      <c r="A20" s="306">
        <v>10</v>
      </c>
      <c r="B20" s="85">
        <v>8</v>
      </c>
      <c r="C20" s="94" t="s">
        <v>194</v>
      </c>
      <c r="D20" s="86" t="s">
        <v>58</v>
      </c>
      <c r="E20" s="86" t="s">
        <v>391</v>
      </c>
      <c r="F20" s="94" t="s">
        <v>230</v>
      </c>
      <c r="G20" s="86" t="s">
        <v>280</v>
      </c>
      <c r="H20" s="61" t="s">
        <v>231</v>
      </c>
      <c r="I20" s="171">
        <v>57.083333333333336</v>
      </c>
      <c r="J20" s="170">
        <f t="shared" si="0"/>
        <v>64.375</v>
      </c>
      <c r="K20" s="153">
        <v>0</v>
      </c>
      <c r="L20" s="90" t="s">
        <v>363</v>
      </c>
      <c r="M20" s="164">
        <v>42</v>
      </c>
      <c r="N20" s="173">
        <f t="shared" si="1"/>
        <v>42</v>
      </c>
      <c r="O20" s="265">
        <f t="shared" si="2"/>
        <v>106.375</v>
      </c>
    </row>
    <row r="21" spans="1:15" ht="39.75" customHeight="1">
      <c r="A21" s="306">
        <v>11</v>
      </c>
      <c r="B21" s="85">
        <v>10</v>
      </c>
      <c r="C21" s="94" t="s">
        <v>308</v>
      </c>
      <c r="D21" s="86" t="s">
        <v>63</v>
      </c>
      <c r="E21" s="86" t="s">
        <v>335</v>
      </c>
      <c r="F21" s="94" t="s">
        <v>93</v>
      </c>
      <c r="G21" s="86" t="s">
        <v>89</v>
      </c>
      <c r="H21" s="61" t="s">
        <v>319</v>
      </c>
      <c r="I21" s="169">
        <v>38.05555555555556</v>
      </c>
      <c r="J21" s="170">
        <f t="shared" si="0"/>
        <v>92.91666666666666</v>
      </c>
      <c r="K21" s="153">
        <v>0</v>
      </c>
      <c r="L21" s="90" t="s">
        <v>360</v>
      </c>
      <c r="M21" s="164">
        <v>22.8</v>
      </c>
      <c r="N21" s="173">
        <f t="shared" si="1"/>
        <v>22.8</v>
      </c>
      <c r="O21" s="265">
        <f t="shared" si="2"/>
        <v>115.71666666666665</v>
      </c>
    </row>
    <row r="22" spans="1:15" ht="39.75" customHeight="1">
      <c r="A22" s="306">
        <v>12</v>
      </c>
      <c r="B22" s="85">
        <v>14</v>
      </c>
      <c r="C22" s="94" t="s">
        <v>186</v>
      </c>
      <c r="D22" s="86" t="s">
        <v>53</v>
      </c>
      <c r="E22" s="95" t="s">
        <v>321</v>
      </c>
      <c r="F22" s="94" t="s">
        <v>102</v>
      </c>
      <c r="G22" s="86" t="s">
        <v>103</v>
      </c>
      <c r="H22" s="61" t="s">
        <v>319</v>
      </c>
      <c r="I22" s="169">
        <v>52.63888888888889</v>
      </c>
      <c r="J22" s="170">
        <f t="shared" si="0"/>
        <v>71.04166666666666</v>
      </c>
      <c r="K22" s="178">
        <v>20</v>
      </c>
      <c r="L22" s="90" t="s">
        <v>373</v>
      </c>
      <c r="M22" s="164">
        <v>48</v>
      </c>
      <c r="N22" s="173">
        <f t="shared" si="1"/>
        <v>68</v>
      </c>
      <c r="O22" s="265">
        <f t="shared" si="2"/>
        <v>139.04166666666666</v>
      </c>
    </row>
    <row r="23" spans="1:15" ht="39.75" customHeight="1">
      <c r="A23" s="306">
        <v>13</v>
      </c>
      <c r="B23" s="85">
        <v>20</v>
      </c>
      <c r="C23" s="93" t="s">
        <v>188</v>
      </c>
      <c r="D23" s="60">
        <v>1988</v>
      </c>
      <c r="E23" s="86" t="s">
        <v>221</v>
      </c>
      <c r="F23" s="110" t="s">
        <v>294</v>
      </c>
      <c r="G23" s="86" t="s">
        <v>295</v>
      </c>
      <c r="H23" s="61" t="s">
        <v>304</v>
      </c>
      <c r="I23" s="169">
        <v>59.861111111111114</v>
      </c>
      <c r="J23" s="170">
        <f t="shared" si="0"/>
        <v>60.20833333333333</v>
      </c>
      <c r="K23" s="178">
        <v>20</v>
      </c>
      <c r="L23" s="90" t="s">
        <v>368</v>
      </c>
      <c r="M23" s="164">
        <v>60.8</v>
      </c>
      <c r="N23" s="173">
        <f t="shared" si="1"/>
        <v>80.8</v>
      </c>
      <c r="O23" s="265">
        <f t="shared" si="2"/>
        <v>141.00833333333333</v>
      </c>
    </row>
    <row r="24" spans="1:15" ht="39.75" customHeight="1">
      <c r="A24" s="306">
        <v>14</v>
      </c>
      <c r="B24" s="85">
        <v>21</v>
      </c>
      <c r="C24" s="94" t="s">
        <v>239</v>
      </c>
      <c r="D24" s="86" t="s">
        <v>58</v>
      </c>
      <c r="E24" s="95" t="s">
        <v>323</v>
      </c>
      <c r="F24" s="94" t="s">
        <v>300</v>
      </c>
      <c r="G24" s="86" t="s">
        <v>299</v>
      </c>
      <c r="H24" s="61" t="s">
        <v>303</v>
      </c>
      <c r="I24" s="169">
        <v>47.083333333333336</v>
      </c>
      <c r="J24" s="170">
        <f t="shared" si="0"/>
        <v>79.375</v>
      </c>
      <c r="K24" s="153">
        <v>20</v>
      </c>
      <c r="L24" s="90" t="s">
        <v>369</v>
      </c>
      <c r="M24" s="164">
        <v>49.2</v>
      </c>
      <c r="N24" s="173">
        <f t="shared" si="1"/>
        <v>69.2</v>
      </c>
      <c r="O24" s="265">
        <f t="shared" si="2"/>
        <v>148.575</v>
      </c>
    </row>
    <row r="25" spans="1:15" ht="39.75" customHeight="1">
      <c r="A25" s="306">
        <v>15</v>
      </c>
      <c r="B25" s="85">
        <v>19</v>
      </c>
      <c r="C25" s="94" t="s">
        <v>183</v>
      </c>
      <c r="D25" s="86" t="s">
        <v>50</v>
      </c>
      <c r="E25" s="95" t="s">
        <v>333</v>
      </c>
      <c r="F25" s="94" t="s">
        <v>84</v>
      </c>
      <c r="G25" s="86" t="s">
        <v>88</v>
      </c>
      <c r="H25" s="61" t="s">
        <v>319</v>
      </c>
      <c r="I25" s="169">
        <v>64.44444444444444</v>
      </c>
      <c r="J25" s="170">
        <f t="shared" si="0"/>
        <v>53.333333333333336</v>
      </c>
      <c r="K25" s="178">
        <v>60</v>
      </c>
      <c r="L25" s="90" t="s">
        <v>364</v>
      </c>
      <c r="M25" s="164">
        <v>50</v>
      </c>
      <c r="N25" s="173">
        <f t="shared" si="1"/>
        <v>110</v>
      </c>
      <c r="O25" s="265">
        <f t="shared" si="2"/>
        <v>163.33333333333334</v>
      </c>
    </row>
    <row r="26" spans="1:15" ht="39.75" customHeight="1">
      <c r="A26" s="306"/>
      <c r="B26" s="85">
        <v>22</v>
      </c>
      <c r="C26" s="94" t="s">
        <v>307</v>
      </c>
      <c r="D26" s="86" t="s">
        <v>63</v>
      </c>
      <c r="E26" s="86" t="s">
        <v>160</v>
      </c>
      <c r="F26" s="94" t="s">
        <v>162</v>
      </c>
      <c r="G26" s="86" t="s">
        <v>171</v>
      </c>
      <c r="H26" s="61" t="s">
        <v>306</v>
      </c>
      <c r="I26" s="169">
        <v>56.94444444444445</v>
      </c>
      <c r="J26" s="170">
        <f>(100-I26)*1.5</f>
        <v>64.58333333333333</v>
      </c>
      <c r="K26" s="340" t="s">
        <v>384</v>
      </c>
      <c r="L26" s="316"/>
      <c r="M26" s="164"/>
      <c r="N26" s="173" t="s">
        <v>359</v>
      </c>
      <c r="O26" s="265"/>
    </row>
    <row r="27" spans="1:15" ht="39.75" customHeight="1">
      <c r="A27" s="306"/>
      <c r="B27" s="85">
        <v>17</v>
      </c>
      <c r="C27" s="94" t="s">
        <v>186</v>
      </c>
      <c r="D27" s="86" t="s">
        <v>53</v>
      </c>
      <c r="E27" s="95" t="s">
        <v>321</v>
      </c>
      <c r="F27" s="94" t="s">
        <v>65</v>
      </c>
      <c r="G27" s="86" t="s">
        <v>66</v>
      </c>
      <c r="H27" s="61" t="s">
        <v>319</v>
      </c>
      <c r="I27" s="169">
        <v>60.13888888888889</v>
      </c>
      <c r="J27" s="173">
        <v>53.478260869565204</v>
      </c>
      <c r="K27" s="340" t="s">
        <v>384</v>
      </c>
      <c r="L27" s="316"/>
      <c r="M27" s="164"/>
      <c r="N27" s="173" t="s">
        <v>359</v>
      </c>
      <c r="O27" s="265"/>
    </row>
    <row r="28" spans="1:15" ht="39.75" customHeight="1">
      <c r="A28" s="306"/>
      <c r="B28" s="85">
        <v>6</v>
      </c>
      <c r="C28" s="94" t="s">
        <v>267</v>
      </c>
      <c r="D28" s="86" t="s">
        <v>58</v>
      </c>
      <c r="E28" s="86" t="s">
        <v>221</v>
      </c>
      <c r="F28" s="94" t="s">
        <v>229</v>
      </c>
      <c r="G28" s="86" t="s">
        <v>278</v>
      </c>
      <c r="H28" s="61" t="s">
        <v>275</v>
      </c>
      <c r="I28" s="169">
        <v>51.38888888888889</v>
      </c>
      <c r="J28" s="170">
        <f aca="true" t="shared" si="3" ref="J28:J34">(100-I28)*1.5</f>
        <v>72.91666666666666</v>
      </c>
      <c r="K28" s="340" t="s">
        <v>384</v>
      </c>
      <c r="L28" s="316"/>
      <c r="M28" s="164"/>
      <c r="N28" s="173" t="s">
        <v>359</v>
      </c>
      <c r="O28" s="265"/>
    </row>
    <row r="29" spans="1:15" ht="39.75" customHeight="1">
      <c r="A29" s="306"/>
      <c r="B29" s="85">
        <v>13</v>
      </c>
      <c r="C29" s="94" t="s">
        <v>308</v>
      </c>
      <c r="D29" s="86" t="s">
        <v>63</v>
      </c>
      <c r="E29" s="86" t="s">
        <v>335</v>
      </c>
      <c r="F29" s="94" t="s">
        <v>234</v>
      </c>
      <c r="G29" s="86" t="s">
        <v>81</v>
      </c>
      <c r="H29" s="61" t="s">
        <v>319</v>
      </c>
      <c r="I29" s="171">
        <v>59.166666666666664</v>
      </c>
      <c r="J29" s="170">
        <f t="shared" si="3"/>
        <v>61.25</v>
      </c>
      <c r="K29" s="340" t="s">
        <v>384</v>
      </c>
      <c r="L29" s="316"/>
      <c r="M29" s="164"/>
      <c r="N29" s="173" t="s">
        <v>359</v>
      </c>
      <c r="O29" s="265"/>
    </row>
    <row r="30" spans="1:15" ht="39.75" customHeight="1">
      <c r="A30" s="306"/>
      <c r="B30" s="85">
        <v>12</v>
      </c>
      <c r="C30" s="94" t="s">
        <v>310</v>
      </c>
      <c r="D30" s="86" t="s">
        <v>52</v>
      </c>
      <c r="E30" s="95" t="s">
        <v>332</v>
      </c>
      <c r="F30" s="94" t="s">
        <v>94</v>
      </c>
      <c r="G30" s="86" t="s">
        <v>95</v>
      </c>
      <c r="H30" s="61" t="s">
        <v>319</v>
      </c>
      <c r="I30" s="169">
        <v>56.52777777777778</v>
      </c>
      <c r="J30" s="170">
        <f t="shared" si="3"/>
        <v>65.20833333333333</v>
      </c>
      <c r="K30" s="340" t="s">
        <v>384</v>
      </c>
      <c r="L30" s="316"/>
      <c r="M30" s="164"/>
      <c r="N30" s="173" t="s">
        <v>359</v>
      </c>
      <c r="O30" s="265"/>
    </row>
    <row r="31" spans="1:15" ht="39.75" customHeight="1">
      <c r="A31" s="306"/>
      <c r="B31" s="85">
        <v>16</v>
      </c>
      <c r="C31" s="106" t="s">
        <v>183</v>
      </c>
      <c r="D31" s="102" t="s">
        <v>50</v>
      </c>
      <c r="E31" s="95" t="s">
        <v>333</v>
      </c>
      <c r="F31" s="106" t="s">
        <v>98</v>
      </c>
      <c r="G31" s="102" t="s">
        <v>99</v>
      </c>
      <c r="H31" s="61" t="s">
        <v>319</v>
      </c>
      <c r="I31" s="169">
        <v>57.916666666666664</v>
      </c>
      <c r="J31" s="170">
        <f t="shared" si="3"/>
        <v>63.125</v>
      </c>
      <c r="K31" s="340" t="s">
        <v>384</v>
      </c>
      <c r="L31" s="316"/>
      <c r="M31" s="164"/>
      <c r="N31" s="173" t="s">
        <v>359</v>
      </c>
      <c r="O31" s="265"/>
    </row>
    <row r="32" spans="1:15" ht="39.75" customHeight="1">
      <c r="A32" s="306"/>
      <c r="B32" s="85">
        <v>15</v>
      </c>
      <c r="C32" s="106" t="s">
        <v>182</v>
      </c>
      <c r="D32" s="102" t="s">
        <v>50</v>
      </c>
      <c r="E32" s="95" t="s">
        <v>221</v>
      </c>
      <c r="F32" s="106" t="s">
        <v>108</v>
      </c>
      <c r="G32" s="102" t="s">
        <v>293</v>
      </c>
      <c r="H32" s="61" t="s">
        <v>319</v>
      </c>
      <c r="I32" s="169">
        <v>58.88888888888889</v>
      </c>
      <c r="J32" s="170">
        <f t="shared" si="3"/>
        <v>61.66666666666666</v>
      </c>
      <c r="K32" s="340" t="s">
        <v>384</v>
      </c>
      <c r="L32" s="316"/>
      <c r="M32" s="164"/>
      <c r="N32" s="173" t="s">
        <v>359</v>
      </c>
      <c r="O32" s="265"/>
    </row>
    <row r="33" spans="1:15" ht="39.75" customHeight="1">
      <c r="A33" s="306"/>
      <c r="B33" s="85">
        <v>5</v>
      </c>
      <c r="C33" s="93" t="s">
        <v>223</v>
      </c>
      <c r="D33" s="60">
        <v>1991</v>
      </c>
      <c r="E33" s="86" t="s">
        <v>221</v>
      </c>
      <c r="F33" s="110" t="s">
        <v>276</v>
      </c>
      <c r="G33" s="86" t="s">
        <v>277</v>
      </c>
      <c r="H33" s="61" t="s">
        <v>274</v>
      </c>
      <c r="I33" s="169">
        <v>55.97222222222223</v>
      </c>
      <c r="J33" s="170">
        <f t="shared" si="3"/>
        <v>66.04166666666666</v>
      </c>
      <c r="K33" s="340" t="s">
        <v>381</v>
      </c>
      <c r="L33" s="316"/>
      <c r="M33" s="164"/>
      <c r="N33" s="173" t="s">
        <v>359</v>
      </c>
      <c r="O33" s="265"/>
    </row>
    <row r="34" spans="1:15" ht="39.75" customHeight="1" thickBot="1">
      <c r="A34" s="307"/>
      <c r="B34" s="266">
        <v>23</v>
      </c>
      <c r="C34" s="117" t="s">
        <v>190</v>
      </c>
      <c r="D34" s="267" t="s">
        <v>63</v>
      </c>
      <c r="E34" s="267" t="s">
        <v>159</v>
      </c>
      <c r="F34" s="117" t="s">
        <v>161</v>
      </c>
      <c r="G34" s="267" t="s">
        <v>167</v>
      </c>
      <c r="H34" s="119" t="s">
        <v>306</v>
      </c>
      <c r="I34" s="288">
        <v>53.88888888888889</v>
      </c>
      <c r="J34" s="289">
        <f t="shared" si="3"/>
        <v>69.16666666666666</v>
      </c>
      <c r="K34" s="341" t="s">
        <v>381</v>
      </c>
      <c r="L34" s="317"/>
      <c r="M34" s="290"/>
      <c r="N34" s="291" t="s">
        <v>359</v>
      </c>
      <c r="O34" s="253"/>
    </row>
    <row r="35" spans="2:15" s="6" customFormat="1" ht="18" customHeight="1">
      <c r="B35" s="2"/>
      <c r="C35" s="3"/>
      <c r="D35" s="3"/>
      <c r="E35" s="4"/>
      <c r="F35" s="3"/>
      <c r="G35" s="4"/>
      <c r="H35" s="5"/>
      <c r="I35" s="3"/>
      <c r="J35" s="20"/>
      <c r="K35" s="16"/>
      <c r="L35" s="3"/>
      <c r="M35" s="3"/>
      <c r="N35" s="5"/>
      <c r="O35" s="23"/>
    </row>
    <row r="36" spans="2:15" ht="24" customHeight="1">
      <c r="B36" s="13" t="s">
        <v>20</v>
      </c>
      <c r="D36" s="339" t="s">
        <v>216</v>
      </c>
      <c r="E36" s="3"/>
      <c r="H36" s="13" t="s">
        <v>23</v>
      </c>
      <c r="O36" s="14" t="s">
        <v>376</v>
      </c>
    </row>
    <row r="37" spans="2:15" ht="24" customHeight="1">
      <c r="B37" s="32"/>
      <c r="D37" s="104"/>
      <c r="E37" s="3"/>
      <c r="H37" s="1"/>
      <c r="I37" s="1"/>
      <c r="J37" s="1"/>
      <c r="O37" s="19"/>
    </row>
    <row r="38" spans="2:15" ht="24" customHeight="1">
      <c r="B38" s="105" t="s">
        <v>19</v>
      </c>
      <c r="D38" s="339" t="s">
        <v>45</v>
      </c>
      <c r="E38" s="3"/>
      <c r="H38" s="1"/>
      <c r="I38" s="1"/>
      <c r="J38" s="25"/>
      <c r="K38" s="49"/>
      <c r="L38" s="50"/>
      <c r="M38" s="49"/>
      <c r="N38" s="51"/>
      <c r="O38" s="1"/>
    </row>
    <row r="39" spans="4:15" ht="24" customHeight="1">
      <c r="D39" s="28"/>
      <c r="E39" s="3"/>
      <c r="F39" s="4"/>
      <c r="H39" s="1"/>
      <c r="I39" s="1"/>
      <c r="J39" s="1"/>
      <c r="K39" s="16"/>
      <c r="L39" s="3"/>
      <c r="M39" s="3"/>
      <c r="N39" s="5"/>
      <c r="O39" s="1"/>
    </row>
    <row r="40" spans="4:14" s="14" customFormat="1" ht="24" customHeight="1">
      <c r="D40" s="29" t="s">
        <v>24</v>
      </c>
      <c r="J40" s="30"/>
      <c r="K40" s="49"/>
      <c r="L40" s="50"/>
      <c r="M40" s="49"/>
      <c r="N40" s="51"/>
    </row>
    <row r="41" spans="11:14" ht="15.75">
      <c r="K41" s="1"/>
      <c r="L41" s="1"/>
      <c r="M41" s="1"/>
      <c r="N41" s="1"/>
    </row>
    <row r="42" spans="11:14" ht="15.75">
      <c r="K42" s="14"/>
      <c r="L42" s="14"/>
      <c r="M42" s="14"/>
      <c r="N42" s="14"/>
    </row>
  </sheetData>
  <mergeCells count="13">
    <mergeCell ref="A8:A9"/>
    <mergeCell ref="O8:O9"/>
    <mergeCell ref="I8:J8"/>
    <mergeCell ref="C8:E8"/>
    <mergeCell ref="B8:B9"/>
    <mergeCell ref="F8:G8"/>
    <mergeCell ref="H8:H9"/>
    <mergeCell ref="K8:N8"/>
    <mergeCell ref="L9:M9"/>
    <mergeCell ref="A1:O1"/>
    <mergeCell ref="A3:O3"/>
    <mergeCell ref="A4:O4"/>
    <mergeCell ref="A6:O6"/>
  </mergeCells>
  <printOptions horizontalCentered="1"/>
  <pageMargins left="0.3937007874015748" right="0.3937007874015748" top="0.49" bottom="0.41" header="0.3937007874015748" footer="0.22"/>
  <pageSetup fitToHeight="2" fitToWidth="1" horizontalDpi="300" verticalDpi="300" orientation="landscape" paperSize="9" scale="78" r:id="rId1"/>
  <headerFooter alignWithMargins="0">
    <oddFooter>&amp;RСтраница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60" workbookViewId="0" topLeftCell="A2">
      <pane ySplit="7" topLeftCell="BM24" activePane="bottomLeft" state="frozen"/>
      <selection pane="topLeft" activeCell="A2" sqref="A2"/>
      <selection pane="bottomLeft" activeCell="V34" sqref="V34"/>
    </sheetView>
  </sheetViews>
  <sheetFormatPr defaultColWidth="9.140625" defaultRowHeight="12.75"/>
  <cols>
    <col min="1" max="1" width="5.57421875" style="1" customWidth="1"/>
    <col min="2" max="2" width="4.7109375" style="24" customWidth="1"/>
    <col min="3" max="3" width="21.28125" style="1" customWidth="1"/>
    <col min="4" max="4" width="6.57421875" style="6" customWidth="1"/>
    <col min="5" max="5" width="6.8515625" style="6" customWidth="1"/>
    <col min="6" max="6" width="11.140625" style="6" customWidth="1"/>
    <col min="7" max="7" width="18.421875" style="1" customWidth="1"/>
    <col min="8" max="8" width="9.421875" style="6" customWidth="1"/>
    <col min="9" max="9" width="5.7109375" style="1" customWidth="1"/>
    <col min="10" max="10" width="8.7109375" style="1" customWidth="1"/>
    <col min="11" max="11" width="13.28125" style="1" customWidth="1"/>
    <col min="12" max="12" width="16.00390625" style="1" customWidth="1"/>
    <col min="13" max="13" width="20.7109375" style="1" customWidth="1"/>
    <col min="14" max="14" width="15.28125" style="1" customWidth="1"/>
    <col min="15" max="15" width="20.00390625" style="32" customWidth="1"/>
    <col min="16" max="16" width="21.421875" style="1" customWidth="1"/>
    <col min="17" max="16384" width="9.140625" style="1" customWidth="1"/>
  </cols>
  <sheetData>
    <row r="1" spans="1:16" ht="76.5" customHeight="1">
      <c r="A1" s="394" t="s">
        <v>191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4" s="6" customFormat="1" ht="9.75" customHeight="1">
      <c r="A2" s="2"/>
      <c r="B2" s="3"/>
      <c r="C2" s="3"/>
      <c r="D2" s="4"/>
      <c r="E2" s="4"/>
      <c r="F2" s="3"/>
      <c r="G2" s="4"/>
      <c r="H2" s="4"/>
      <c r="I2" s="4"/>
      <c r="J2" s="4"/>
      <c r="K2" s="4"/>
      <c r="L2" s="4"/>
      <c r="M2" s="4"/>
      <c r="N2" s="5"/>
    </row>
    <row r="3" spans="1:16" s="91" customFormat="1" ht="20.25" customHeight="1">
      <c r="A3" s="395" t="s">
        <v>355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  <row r="4" spans="1:16" s="92" customFormat="1" ht="20.25" customHeight="1">
      <c r="A4" s="395" t="s">
        <v>193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s="7" customFormat="1" ht="15" customHeight="1">
      <c r="A5" s="7" t="s">
        <v>43</v>
      </c>
      <c r="C5" s="8"/>
      <c r="D5" s="8"/>
      <c r="E5" s="8"/>
      <c r="G5" s="8"/>
      <c r="P5" s="9" t="s">
        <v>203</v>
      </c>
    </row>
    <row r="6" spans="1:14" s="6" customFormat="1" ht="9.75" customHeight="1" thickBot="1">
      <c r="A6" s="2"/>
      <c r="B6" s="3"/>
      <c r="C6" s="3"/>
      <c r="D6" s="4"/>
      <c r="E6" s="4"/>
      <c r="F6" s="3"/>
      <c r="G6" s="4"/>
      <c r="H6" s="4"/>
      <c r="I6" s="4"/>
      <c r="J6" s="4"/>
      <c r="K6" s="4"/>
      <c r="L6" s="4"/>
      <c r="M6" s="4"/>
      <c r="N6" s="5"/>
    </row>
    <row r="7" spans="1:16" s="6" customFormat="1" ht="16.5" customHeight="1">
      <c r="A7" s="383" t="s">
        <v>39</v>
      </c>
      <c r="B7" s="396" t="s">
        <v>222</v>
      </c>
      <c r="C7" s="398" t="s">
        <v>2</v>
      </c>
      <c r="D7" s="398"/>
      <c r="E7" s="398"/>
      <c r="F7" s="109"/>
      <c r="G7" s="398" t="s">
        <v>1</v>
      </c>
      <c r="H7" s="398"/>
      <c r="I7" s="398"/>
      <c r="J7" s="398"/>
      <c r="K7" s="398"/>
      <c r="L7" s="398"/>
      <c r="M7" s="398"/>
      <c r="N7" s="398"/>
      <c r="O7" s="385" t="s">
        <v>179</v>
      </c>
      <c r="P7" s="439" t="s">
        <v>174</v>
      </c>
    </row>
    <row r="8" spans="1:16" s="6" customFormat="1" ht="38.25" customHeight="1" thickBot="1">
      <c r="A8" s="384"/>
      <c r="B8" s="397"/>
      <c r="C8" s="111" t="s">
        <v>10</v>
      </c>
      <c r="D8" s="111" t="s">
        <v>9</v>
      </c>
      <c r="E8" s="112" t="s">
        <v>173</v>
      </c>
      <c r="F8" s="112" t="s">
        <v>42</v>
      </c>
      <c r="G8" s="111" t="s">
        <v>12</v>
      </c>
      <c r="H8" s="112" t="s">
        <v>14</v>
      </c>
      <c r="I8" s="112" t="s">
        <v>33</v>
      </c>
      <c r="J8" s="112" t="s">
        <v>34</v>
      </c>
      <c r="K8" s="112" t="s">
        <v>35</v>
      </c>
      <c r="L8" s="112" t="s">
        <v>36</v>
      </c>
      <c r="M8" s="112" t="s">
        <v>37</v>
      </c>
      <c r="N8" s="112" t="s">
        <v>38</v>
      </c>
      <c r="O8" s="386"/>
      <c r="P8" s="440"/>
    </row>
    <row r="9" spans="2:15" s="6" customFormat="1" ht="9.75" customHeight="1">
      <c r="B9" s="2"/>
      <c r="C9" s="3"/>
      <c r="D9" s="3"/>
      <c r="E9" s="4"/>
      <c r="F9" s="4"/>
      <c r="G9" s="3"/>
      <c r="H9" s="4"/>
      <c r="I9" s="4"/>
      <c r="J9" s="4"/>
      <c r="K9" s="4"/>
      <c r="L9" s="4"/>
      <c r="M9" s="4"/>
      <c r="N9" s="4"/>
      <c r="O9" s="5"/>
    </row>
    <row r="10" spans="1:16" ht="31.5" customHeight="1" thickBot="1">
      <c r="A10" s="399" t="s">
        <v>44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</row>
    <row r="11" spans="1:16" ht="45" customHeight="1">
      <c r="A11" s="201">
        <v>1</v>
      </c>
      <c r="B11" s="202">
        <v>2</v>
      </c>
      <c r="C11" s="203" t="s">
        <v>184</v>
      </c>
      <c r="D11" s="204" t="s">
        <v>58</v>
      </c>
      <c r="E11" s="204" t="s">
        <v>48</v>
      </c>
      <c r="F11" s="204" t="s">
        <v>221</v>
      </c>
      <c r="G11" s="218" t="s">
        <v>246</v>
      </c>
      <c r="H11" s="113" t="s">
        <v>247</v>
      </c>
      <c r="I11" s="114" t="s">
        <v>72</v>
      </c>
      <c r="J11" s="114" t="s">
        <v>68</v>
      </c>
      <c r="K11" s="114" t="s">
        <v>69</v>
      </c>
      <c r="L11" s="115" t="s">
        <v>91</v>
      </c>
      <c r="M11" s="114" t="s">
        <v>130</v>
      </c>
      <c r="N11" s="115" t="s">
        <v>131</v>
      </c>
      <c r="O11" s="124" t="s">
        <v>132</v>
      </c>
      <c r="P11" s="230" t="s">
        <v>312</v>
      </c>
    </row>
    <row r="12" spans="1:16" ht="45" customHeight="1">
      <c r="A12" s="121">
        <v>2</v>
      </c>
      <c r="B12" s="198">
        <v>3</v>
      </c>
      <c r="C12" s="106" t="s">
        <v>182</v>
      </c>
      <c r="D12" s="102" t="s">
        <v>50</v>
      </c>
      <c r="E12" s="102" t="s">
        <v>48</v>
      </c>
      <c r="F12" s="102" t="s">
        <v>221</v>
      </c>
      <c r="G12" s="94" t="s">
        <v>129</v>
      </c>
      <c r="H12" s="95" t="s">
        <v>248</v>
      </c>
      <c r="I12" s="87" t="s">
        <v>104</v>
      </c>
      <c r="J12" s="87" t="s">
        <v>68</v>
      </c>
      <c r="K12" s="87" t="s">
        <v>90</v>
      </c>
      <c r="L12" s="88" t="s">
        <v>91</v>
      </c>
      <c r="M12" s="87" t="s">
        <v>249</v>
      </c>
      <c r="N12" s="88" t="s">
        <v>180</v>
      </c>
      <c r="O12" s="123" t="s">
        <v>78</v>
      </c>
      <c r="P12" s="231" t="s">
        <v>312</v>
      </c>
    </row>
    <row r="13" spans="1:16" ht="45" customHeight="1" thickBot="1">
      <c r="A13" s="199">
        <v>3</v>
      </c>
      <c r="B13" s="200">
        <v>5</v>
      </c>
      <c r="C13" s="208" t="s">
        <v>189</v>
      </c>
      <c r="D13" s="209" t="s">
        <v>61</v>
      </c>
      <c r="E13" s="209" t="s">
        <v>48</v>
      </c>
      <c r="F13" s="209" t="s">
        <v>155</v>
      </c>
      <c r="G13" s="117" t="s">
        <v>157</v>
      </c>
      <c r="H13" s="118" t="s">
        <v>254</v>
      </c>
      <c r="I13" s="119" t="s">
        <v>72</v>
      </c>
      <c r="J13" s="119" t="s">
        <v>68</v>
      </c>
      <c r="K13" s="119" t="s">
        <v>69</v>
      </c>
      <c r="L13" s="120" t="s">
        <v>165</v>
      </c>
      <c r="M13" s="119" t="s">
        <v>166</v>
      </c>
      <c r="N13" s="120" t="s">
        <v>170</v>
      </c>
      <c r="O13" s="125" t="s">
        <v>306</v>
      </c>
      <c r="P13" s="232" t="s">
        <v>312</v>
      </c>
    </row>
    <row r="14" spans="1:16" ht="35.25" customHeight="1" thickBot="1">
      <c r="A14" s="400" t="s">
        <v>353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</row>
    <row r="15" spans="1:16" s="6" customFormat="1" ht="16.5" customHeight="1">
      <c r="A15" s="383" t="s">
        <v>39</v>
      </c>
      <c r="B15" s="396" t="s">
        <v>222</v>
      </c>
      <c r="C15" s="398" t="s">
        <v>2</v>
      </c>
      <c r="D15" s="398"/>
      <c r="E15" s="398"/>
      <c r="F15" s="109"/>
      <c r="G15" s="398" t="s">
        <v>1</v>
      </c>
      <c r="H15" s="398"/>
      <c r="I15" s="398"/>
      <c r="J15" s="398"/>
      <c r="K15" s="398"/>
      <c r="L15" s="398"/>
      <c r="M15" s="398"/>
      <c r="N15" s="398"/>
      <c r="O15" s="385" t="s">
        <v>179</v>
      </c>
      <c r="P15" s="385" t="s">
        <v>174</v>
      </c>
    </row>
    <row r="16" spans="1:16" s="6" customFormat="1" ht="38.25" customHeight="1" thickBot="1">
      <c r="A16" s="384"/>
      <c r="B16" s="397"/>
      <c r="C16" s="111" t="s">
        <v>10</v>
      </c>
      <c r="D16" s="111" t="s">
        <v>9</v>
      </c>
      <c r="E16" s="112" t="s">
        <v>173</v>
      </c>
      <c r="F16" s="112" t="s">
        <v>42</v>
      </c>
      <c r="G16" s="111" t="s">
        <v>12</v>
      </c>
      <c r="H16" s="112" t="s">
        <v>14</v>
      </c>
      <c r="I16" s="112" t="s">
        <v>33</v>
      </c>
      <c r="J16" s="112" t="s">
        <v>34</v>
      </c>
      <c r="K16" s="112" t="s">
        <v>35</v>
      </c>
      <c r="L16" s="112" t="s">
        <v>36</v>
      </c>
      <c r="M16" s="112" t="s">
        <v>37</v>
      </c>
      <c r="N16" s="112" t="s">
        <v>38</v>
      </c>
      <c r="O16" s="386"/>
      <c r="P16" s="386"/>
    </row>
    <row r="17" spans="2:15" s="101" customFormat="1" ht="9.75" customHeight="1" thickBot="1">
      <c r="B17" s="97"/>
      <c r="C17" s="98"/>
      <c r="D17" s="98"/>
      <c r="E17" s="99"/>
      <c r="F17" s="99"/>
      <c r="G17" s="98"/>
      <c r="H17" s="99"/>
      <c r="I17" s="99"/>
      <c r="J17" s="99"/>
      <c r="K17" s="99"/>
      <c r="L17" s="99"/>
      <c r="M17" s="99"/>
      <c r="N17" s="99"/>
      <c r="O17" s="100"/>
    </row>
    <row r="18" spans="1:16" s="96" customFormat="1" ht="45.75" customHeight="1">
      <c r="A18" s="304">
        <v>1</v>
      </c>
      <c r="B18" s="202">
        <v>19</v>
      </c>
      <c r="C18" s="203" t="s">
        <v>183</v>
      </c>
      <c r="D18" s="204" t="s">
        <v>50</v>
      </c>
      <c r="E18" s="204" t="s">
        <v>48</v>
      </c>
      <c r="F18" s="113" t="s">
        <v>333</v>
      </c>
      <c r="G18" s="203" t="s">
        <v>84</v>
      </c>
      <c r="H18" s="204" t="s">
        <v>88</v>
      </c>
      <c r="I18" s="205" t="s">
        <v>67</v>
      </c>
      <c r="J18" s="205" t="s">
        <v>74</v>
      </c>
      <c r="K18" s="205" t="s">
        <v>85</v>
      </c>
      <c r="L18" s="206" t="s">
        <v>86</v>
      </c>
      <c r="M18" s="205" t="s">
        <v>87</v>
      </c>
      <c r="N18" s="206" t="s">
        <v>180</v>
      </c>
      <c r="O18" s="226" t="s">
        <v>78</v>
      </c>
      <c r="P18" s="230" t="s">
        <v>312</v>
      </c>
    </row>
    <row r="19" spans="1:16" ht="45.75" customHeight="1">
      <c r="A19" s="116">
        <v>2</v>
      </c>
      <c r="B19" s="198">
        <v>21</v>
      </c>
      <c r="C19" s="106" t="s">
        <v>239</v>
      </c>
      <c r="D19" s="102">
        <v>1989</v>
      </c>
      <c r="E19" s="102" t="s">
        <v>48</v>
      </c>
      <c r="F19" s="102" t="s">
        <v>323</v>
      </c>
      <c r="G19" s="106" t="s">
        <v>300</v>
      </c>
      <c r="H19" s="102" t="s">
        <v>299</v>
      </c>
      <c r="I19" s="89" t="s">
        <v>72</v>
      </c>
      <c r="J19" s="89" t="s">
        <v>74</v>
      </c>
      <c r="K19" s="89" t="s">
        <v>69</v>
      </c>
      <c r="L19" s="195" t="s">
        <v>271</v>
      </c>
      <c r="M19" s="89" t="s">
        <v>298</v>
      </c>
      <c r="N19" s="195" t="s">
        <v>297</v>
      </c>
      <c r="O19" s="176" t="s">
        <v>303</v>
      </c>
      <c r="P19" s="231" t="s">
        <v>312</v>
      </c>
    </row>
    <row r="20" spans="1:16" ht="45.75" customHeight="1">
      <c r="A20" s="116">
        <v>3</v>
      </c>
      <c r="B20" s="198">
        <v>20</v>
      </c>
      <c r="C20" s="106" t="s">
        <v>188</v>
      </c>
      <c r="D20" s="102" t="s">
        <v>139</v>
      </c>
      <c r="E20" s="102" t="s">
        <v>140</v>
      </c>
      <c r="F20" s="102" t="s">
        <v>221</v>
      </c>
      <c r="G20" s="106" t="s">
        <v>294</v>
      </c>
      <c r="H20" s="102" t="s">
        <v>295</v>
      </c>
      <c r="I20" s="89" t="s">
        <v>104</v>
      </c>
      <c r="J20" s="89" t="s">
        <v>68</v>
      </c>
      <c r="K20" s="89" t="s">
        <v>69</v>
      </c>
      <c r="L20" s="195" t="s">
        <v>283</v>
      </c>
      <c r="M20" s="89" t="s">
        <v>296</v>
      </c>
      <c r="N20" s="195" t="s">
        <v>339</v>
      </c>
      <c r="O20" s="224" t="s">
        <v>304</v>
      </c>
      <c r="P20" s="231" t="s">
        <v>312</v>
      </c>
    </row>
    <row r="21" spans="1:16" ht="45.75" customHeight="1">
      <c r="A21" s="121">
        <v>4</v>
      </c>
      <c r="B21" s="198">
        <v>14</v>
      </c>
      <c r="C21" s="106" t="s">
        <v>186</v>
      </c>
      <c r="D21" s="102" t="s">
        <v>53</v>
      </c>
      <c r="E21" s="102" t="s">
        <v>48</v>
      </c>
      <c r="F21" s="95" t="s">
        <v>321</v>
      </c>
      <c r="G21" s="106" t="s">
        <v>102</v>
      </c>
      <c r="H21" s="102" t="s">
        <v>103</v>
      </c>
      <c r="I21" s="89" t="s">
        <v>104</v>
      </c>
      <c r="J21" s="89" t="s">
        <v>105</v>
      </c>
      <c r="K21" s="89" t="s">
        <v>69</v>
      </c>
      <c r="L21" s="195" t="s">
        <v>106</v>
      </c>
      <c r="M21" s="89" t="s">
        <v>107</v>
      </c>
      <c r="N21" s="195" t="s">
        <v>180</v>
      </c>
      <c r="O21" s="176" t="s">
        <v>78</v>
      </c>
      <c r="P21" s="231" t="s">
        <v>312</v>
      </c>
    </row>
    <row r="22" spans="1:16" ht="45.75" customHeight="1">
      <c r="A22" s="116">
        <v>5</v>
      </c>
      <c r="B22" s="198">
        <v>10</v>
      </c>
      <c r="C22" s="107" t="s">
        <v>308</v>
      </c>
      <c r="D22" s="108">
        <v>1995</v>
      </c>
      <c r="E22" s="102" t="s">
        <v>51</v>
      </c>
      <c r="F22" s="86" t="s">
        <v>335</v>
      </c>
      <c r="G22" s="106" t="s">
        <v>93</v>
      </c>
      <c r="H22" s="102" t="s">
        <v>89</v>
      </c>
      <c r="I22" s="89" t="s">
        <v>72</v>
      </c>
      <c r="J22" s="89" t="s">
        <v>68</v>
      </c>
      <c r="K22" s="89" t="s">
        <v>90</v>
      </c>
      <c r="L22" s="195" t="s">
        <v>91</v>
      </c>
      <c r="M22" s="89" t="s">
        <v>92</v>
      </c>
      <c r="N22" s="195" t="s">
        <v>180</v>
      </c>
      <c r="O22" s="176" t="s">
        <v>78</v>
      </c>
      <c r="P22" s="231" t="s">
        <v>312</v>
      </c>
    </row>
    <row r="23" spans="1:16" ht="45.75" customHeight="1" thickBot="1">
      <c r="A23" s="342">
        <v>6</v>
      </c>
      <c r="B23" s="200">
        <v>8</v>
      </c>
      <c r="C23" s="313" t="s">
        <v>194</v>
      </c>
      <c r="D23" s="356">
        <v>1989</v>
      </c>
      <c r="E23" s="357"/>
      <c r="F23" s="209" t="s">
        <v>221</v>
      </c>
      <c r="G23" s="358" t="s">
        <v>230</v>
      </c>
      <c r="H23" s="209" t="s">
        <v>280</v>
      </c>
      <c r="I23" s="210" t="s">
        <v>67</v>
      </c>
      <c r="J23" s="210" t="s">
        <v>281</v>
      </c>
      <c r="K23" s="210" t="s">
        <v>340</v>
      </c>
      <c r="L23" s="211" t="s">
        <v>292</v>
      </c>
      <c r="M23" s="210" t="s">
        <v>291</v>
      </c>
      <c r="N23" s="211" t="s">
        <v>290</v>
      </c>
      <c r="O23" s="223" t="s">
        <v>231</v>
      </c>
      <c r="P23" s="232" t="s">
        <v>312</v>
      </c>
    </row>
    <row r="24" spans="2:15" s="6" customFormat="1" ht="9.75" customHeight="1" thickBot="1">
      <c r="B24" s="2"/>
      <c r="C24" s="3"/>
      <c r="D24" s="3"/>
      <c r="E24" s="4"/>
      <c r="F24" s="4"/>
      <c r="G24" s="3"/>
      <c r="H24" s="4"/>
      <c r="I24" s="4"/>
      <c r="J24" s="4"/>
      <c r="K24" s="4"/>
      <c r="L24" s="4"/>
      <c r="M24" s="4"/>
      <c r="N24" s="4"/>
      <c r="O24" s="5"/>
    </row>
    <row r="25" spans="1:16" s="6" customFormat="1" ht="16.5" customHeight="1">
      <c r="A25" s="383" t="s">
        <v>39</v>
      </c>
      <c r="B25" s="396" t="s">
        <v>222</v>
      </c>
      <c r="C25" s="398" t="s">
        <v>2</v>
      </c>
      <c r="D25" s="398"/>
      <c r="E25" s="398"/>
      <c r="F25" s="109"/>
      <c r="G25" s="398" t="s">
        <v>1</v>
      </c>
      <c r="H25" s="398"/>
      <c r="I25" s="398"/>
      <c r="J25" s="398"/>
      <c r="K25" s="398"/>
      <c r="L25" s="398"/>
      <c r="M25" s="398"/>
      <c r="N25" s="398"/>
      <c r="O25" s="385" t="s">
        <v>179</v>
      </c>
      <c r="P25" s="385" t="s">
        <v>174</v>
      </c>
    </row>
    <row r="26" spans="1:16" s="6" customFormat="1" ht="38.25" customHeight="1" thickBot="1">
      <c r="A26" s="384"/>
      <c r="B26" s="397"/>
      <c r="C26" s="111" t="s">
        <v>10</v>
      </c>
      <c r="D26" s="111" t="s">
        <v>9</v>
      </c>
      <c r="E26" s="112" t="s">
        <v>173</v>
      </c>
      <c r="F26" s="112" t="s">
        <v>42</v>
      </c>
      <c r="G26" s="111" t="s">
        <v>12</v>
      </c>
      <c r="H26" s="112" t="s">
        <v>14</v>
      </c>
      <c r="I26" s="112" t="s">
        <v>33</v>
      </c>
      <c r="J26" s="112" t="s">
        <v>34</v>
      </c>
      <c r="K26" s="112" t="s">
        <v>35</v>
      </c>
      <c r="L26" s="112" t="s">
        <v>36</v>
      </c>
      <c r="M26" s="112" t="s">
        <v>37</v>
      </c>
      <c r="N26" s="112" t="s">
        <v>38</v>
      </c>
      <c r="O26" s="386"/>
      <c r="P26" s="386"/>
    </row>
    <row r="27" spans="1:16" ht="45.75" customHeight="1">
      <c r="A27" s="304">
        <v>7</v>
      </c>
      <c r="B27" s="193">
        <v>7</v>
      </c>
      <c r="C27" s="318" t="s">
        <v>224</v>
      </c>
      <c r="D27" s="319">
        <v>1990</v>
      </c>
      <c r="E27" s="113" t="s">
        <v>48</v>
      </c>
      <c r="F27" s="113" t="s">
        <v>227</v>
      </c>
      <c r="G27" s="320" t="s">
        <v>228</v>
      </c>
      <c r="H27" s="113" t="s">
        <v>279</v>
      </c>
      <c r="I27" s="114" t="s">
        <v>104</v>
      </c>
      <c r="J27" s="114" t="s">
        <v>109</v>
      </c>
      <c r="K27" s="114" t="s">
        <v>90</v>
      </c>
      <c r="L27" s="115" t="s">
        <v>288</v>
      </c>
      <c r="M27" s="114" t="s">
        <v>289</v>
      </c>
      <c r="N27" s="115" t="s">
        <v>273</v>
      </c>
      <c r="O27" s="124" t="s">
        <v>274</v>
      </c>
      <c r="P27" s="230" t="s">
        <v>312</v>
      </c>
    </row>
    <row r="28" spans="1:16" ht="45.75" customHeight="1">
      <c r="A28" s="116">
        <v>8</v>
      </c>
      <c r="B28" s="198">
        <v>3</v>
      </c>
      <c r="C28" s="107" t="s">
        <v>185</v>
      </c>
      <c r="D28" s="108">
        <v>1974</v>
      </c>
      <c r="E28" s="102" t="s">
        <v>48</v>
      </c>
      <c r="F28" s="102" t="s">
        <v>337</v>
      </c>
      <c r="G28" s="110" t="s">
        <v>125</v>
      </c>
      <c r="H28" s="95" t="s">
        <v>124</v>
      </c>
      <c r="I28" s="87" t="s">
        <v>72</v>
      </c>
      <c r="J28" s="87" t="s">
        <v>68</v>
      </c>
      <c r="K28" s="87" t="s">
        <v>126</v>
      </c>
      <c r="L28" s="88" t="s">
        <v>127</v>
      </c>
      <c r="M28" s="87" t="s">
        <v>128</v>
      </c>
      <c r="N28" s="88" t="s">
        <v>127</v>
      </c>
      <c r="O28" s="123" t="s">
        <v>80</v>
      </c>
      <c r="P28" s="231" t="s">
        <v>312</v>
      </c>
    </row>
    <row r="29" spans="1:16" ht="45.75" customHeight="1">
      <c r="A29" s="116">
        <v>9</v>
      </c>
      <c r="B29" s="213">
        <v>1</v>
      </c>
      <c r="C29" s="93" t="s">
        <v>265</v>
      </c>
      <c r="D29" s="60">
        <v>1969</v>
      </c>
      <c r="E29" s="95" t="s">
        <v>48</v>
      </c>
      <c r="F29" s="95" t="s">
        <v>324</v>
      </c>
      <c r="G29" s="110" t="s">
        <v>255</v>
      </c>
      <c r="H29" s="95" t="s">
        <v>257</v>
      </c>
      <c r="I29" s="87" t="s">
        <v>67</v>
      </c>
      <c r="J29" s="87" t="s">
        <v>109</v>
      </c>
      <c r="K29" s="87" t="s">
        <v>258</v>
      </c>
      <c r="L29" s="88" t="s">
        <v>259</v>
      </c>
      <c r="M29" s="87" t="s">
        <v>260</v>
      </c>
      <c r="N29" s="88" t="s">
        <v>261</v>
      </c>
      <c r="O29" s="123" t="s">
        <v>80</v>
      </c>
      <c r="P29" s="231" t="s">
        <v>312</v>
      </c>
    </row>
    <row r="30" spans="1:16" ht="45.75" customHeight="1">
      <c r="A30" s="116">
        <v>10</v>
      </c>
      <c r="B30" s="198">
        <v>11</v>
      </c>
      <c r="C30" s="107" t="s">
        <v>309</v>
      </c>
      <c r="D30" s="108">
        <v>1996</v>
      </c>
      <c r="E30" s="102" t="s">
        <v>51</v>
      </c>
      <c r="F30" s="86" t="s">
        <v>334</v>
      </c>
      <c r="G30" s="106" t="s">
        <v>113</v>
      </c>
      <c r="H30" s="102" t="s">
        <v>114</v>
      </c>
      <c r="I30" s="89" t="s">
        <v>67</v>
      </c>
      <c r="J30" s="89" t="s">
        <v>109</v>
      </c>
      <c r="K30" s="89" t="s">
        <v>90</v>
      </c>
      <c r="L30" s="195" t="s">
        <v>115</v>
      </c>
      <c r="M30" s="89" t="s">
        <v>116</v>
      </c>
      <c r="N30" s="195" t="s">
        <v>117</v>
      </c>
      <c r="O30" s="176" t="s">
        <v>78</v>
      </c>
      <c r="P30" s="231" t="s">
        <v>312</v>
      </c>
    </row>
    <row r="31" spans="1:16" ht="45.75" customHeight="1">
      <c r="A31" s="116">
        <v>11</v>
      </c>
      <c r="B31" s="213">
        <v>2</v>
      </c>
      <c r="C31" s="93" t="s">
        <v>266</v>
      </c>
      <c r="D31" s="60">
        <v>1979</v>
      </c>
      <c r="E31" s="95" t="s">
        <v>48</v>
      </c>
      <c r="F31" s="95" t="s">
        <v>301</v>
      </c>
      <c r="G31" s="110" t="s">
        <v>256</v>
      </c>
      <c r="H31" s="95" t="s">
        <v>262</v>
      </c>
      <c r="I31" s="87" t="s">
        <v>72</v>
      </c>
      <c r="J31" s="87" t="s">
        <v>105</v>
      </c>
      <c r="K31" s="87" t="s">
        <v>263</v>
      </c>
      <c r="L31" s="88" t="s">
        <v>127</v>
      </c>
      <c r="M31" s="87" t="s">
        <v>264</v>
      </c>
      <c r="N31" s="88" t="s">
        <v>127</v>
      </c>
      <c r="O31" s="123" t="s">
        <v>80</v>
      </c>
      <c r="P31" s="231" t="s">
        <v>312</v>
      </c>
    </row>
    <row r="32" spans="1:16" ht="45.75" customHeight="1">
      <c r="A32" s="116">
        <v>12</v>
      </c>
      <c r="B32" s="198">
        <v>24</v>
      </c>
      <c r="C32" s="107" t="s">
        <v>181</v>
      </c>
      <c r="D32" s="108">
        <v>1977</v>
      </c>
      <c r="E32" s="102" t="s">
        <v>48</v>
      </c>
      <c r="F32" s="102" t="s">
        <v>142</v>
      </c>
      <c r="G32" s="155" t="s">
        <v>123</v>
      </c>
      <c r="H32" s="102" t="s">
        <v>118</v>
      </c>
      <c r="I32" s="89" t="s">
        <v>104</v>
      </c>
      <c r="J32" s="89" t="s">
        <v>311</v>
      </c>
      <c r="K32" s="89" t="s">
        <v>119</v>
      </c>
      <c r="L32" s="195" t="s">
        <v>120</v>
      </c>
      <c r="M32" s="89" t="s">
        <v>121</v>
      </c>
      <c r="N32" s="195" t="s">
        <v>122</v>
      </c>
      <c r="O32" s="176" t="s">
        <v>79</v>
      </c>
      <c r="P32" s="231" t="s">
        <v>312</v>
      </c>
    </row>
    <row r="33" spans="1:16" ht="45.75" customHeight="1">
      <c r="A33" s="116">
        <v>13</v>
      </c>
      <c r="B33" s="213">
        <v>4</v>
      </c>
      <c r="C33" s="93" t="s">
        <v>224</v>
      </c>
      <c r="D33" s="60">
        <v>1989</v>
      </c>
      <c r="E33" s="95" t="s">
        <v>48</v>
      </c>
      <c r="F33" s="95" t="s">
        <v>225</v>
      </c>
      <c r="G33" s="110" t="s">
        <v>226</v>
      </c>
      <c r="H33" s="95" t="s">
        <v>270</v>
      </c>
      <c r="I33" s="87" t="s">
        <v>72</v>
      </c>
      <c r="J33" s="87" t="s">
        <v>68</v>
      </c>
      <c r="K33" s="87" t="s">
        <v>119</v>
      </c>
      <c r="L33" s="88" t="s">
        <v>271</v>
      </c>
      <c r="M33" s="87" t="s">
        <v>272</v>
      </c>
      <c r="N33" s="88" t="s">
        <v>273</v>
      </c>
      <c r="O33" s="123" t="s">
        <v>274</v>
      </c>
      <c r="P33" s="231" t="s">
        <v>312</v>
      </c>
    </row>
    <row r="34" spans="1:16" ht="45.75" customHeight="1">
      <c r="A34" s="116">
        <v>14</v>
      </c>
      <c r="B34" s="198">
        <v>9</v>
      </c>
      <c r="C34" s="106" t="s">
        <v>187</v>
      </c>
      <c r="D34" s="102" t="s">
        <v>154</v>
      </c>
      <c r="E34" s="102" t="s">
        <v>48</v>
      </c>
      <c r="F34" s="102" t="s">
        <v>221</v>
      </c>
      <c r="G34" s="106" t="s">
        <v>133</v>
      </c>
      <c r="H34" s="102" t="s">
        <v>134</v>
      </c>
      <c r="I34" s="89" t="s">
        <v>67</v>
      </c>
      <c r="J34" s="89" t="s">
        <v>109</v>
      </c>
      <c r="K34" s="89" t="s">
        <v>135</v>
      </c>
      <c r="L34" s="195" t="s">
        <v>136</v>
      </c>
      <c r="M34" s="89" t="s">
        <v>137</v>
      </c>
      <c r="N34" s="195" t="s">
        <v>138</v>
      </c>
      <c r="O34" s="224" t="s">
        <v>176</v>
      </c>
      <c r="P34" s="231" t="s">
        <v>312</v>
      </c>
    </row>
    <row r="35" spans="1:16" s="96" customFormat="1" ht="45.75" customHeight="1" thickBot="1">
      <c r="A35" s="199">
        <v>15</v>
      </c>
      <c r="B35" s="200">
        <v>18</v>
      </c>
      <c r="C35" s="208" t="s">
        <v>182</v>
      </c>
      <c r="D35" s="209" t="s">
        <v>50</v>
      </c>
      <c r="E35" s="209" t="s">
        <v>48</v>
      </c>
      <c r="F35" s="267" t="s">
        <v>221</v>
      </c>
      <c r="G35" s="208" t="s">
        <v>73</v>
      </c>
      <c r="H35" s="209" t="s">
        <v>71</v>
      </c>
      <c r="I35" s="210" t="s">
        <v>72</v>
      </c>
      <c r="J35" s="210" t="s">
        <v>74</v>
      </c>
      <c r="K35" s="210" t="s">
        <v>75</v>
      </c>
      <c r="L35" s="211" t="s">
        <v>76</v>
      </c>
      <c r="M35" s="210" t="s">
        <v>77</v>
      </c>
      <c r="N35" s="211" t="s">
        <v>180</v>
      </c>
      <c r="O35" s="223" t="s">
        <v>78</v>
      </c>
      <c r="P35" s="232" t="s">
        <v>312</v>
      </c>
    </row>
    <row r="36" spans="2:15" s="6" customFormat="1" ht="9.75" customHeight="1">
      <c r="B36" s="2"/>
      <c r="C36" s="3"/>
      <c r="D36" s="3"/>
      <c r="E36" s="4"/>
      <c r="F36" s="4"/>
      <c r="G36" s="3"/>
      <c r="H36" s="4"/>
      <c r="I36" s="4"/>
      <c r="J36" s="4"/>
      <c r="K36" s="4"/>
      <c r="L36" s="4"/>
      <c r="M36" s="4"/>
      <c r="N36" s="4"/>
      <c r="O36" s="5"/>
    </row>
    <row r="37" spans="2:16" s="6" customFormat="1" ht="9.75" customHeight="1">
      <c r="B37" s="2"/>
      <c r="C37" s="15"/>
      <c r="D37" s="3"/>
      <c r="E37" s="3"/>
      <c r="F37" s="3"/>
      <c r="G37" s="4"/>
      <c r="H37" s="3"/>
      <c r="I37" s="4"/>
      <c r="J37" s="16"/>
      <c r="K37" s="17"/>
      <c r="L37" s="18"/>
      <c r="M37" s="19"/>
      <c r="N37" s="17"/>
      <c r="O37" s="20"/>
      <c r="P37" s="19"/>
    </row>
    <row r="38" spans="3:15" ht="23.25" customHeight="1">
      <c r="C38" s="25" t="s">
        <v>20</v>
      </c>
      <c r="D38" s="25"/>
      <c r="E38" s="1"/>
      <c r="F38" s="192" t="s">
        <v>216</v>
      </c>
      <c r="G38" s="3"/>
      <c r="H38" s="1"/>
      <c r="I38" s="6"/>
      <c r="L38" s="25" t="s">
        <v>23</v>
      </c>
      <c r="M38" s="63" t="s">
        <v>376</v>
      </c>
      <c r="O38" s="1"/>
    </row>
    <row r="39" spans="3:16" ht="23.25" customHeight="1">
      <c r="C39" s="14"/>
      <c r="D39" s="14"/>
      <c r="E39" s="1"/>
      <c r="F39" s="4"/>
      <c r="G39" s="3"/>
      <c r="H39" s="1"/>
      <c r="I39" s="6"/>
      <c r="O39" s="1"/>
      <c r="P39" s="20"/>
    </row>
    <row r="40" spans="4:15" ht="23.25" customHeight="1">
      <c r="D40" s="27"/>
      <c r="E40" s="1"/>
      <c r="G40" s="3"/>
      <c r="H40" s="1"/>
      <c r="I40" s="6"/>
      <c r="L40" s="27" t="s">
        <v>177</v>
      </c>
      <c r="M40" s="63" t="s">
        <v>178</v>
      </c>
      <c r="O40" s="1"/>
    </row>
    <row r="41" spans="4:15" ht="23.25" customHeight="1">
      <c r="D41" s="28"/>
      <c r="E41" s="1"/>
      <c r="F41" s="3"/>
      <c r="G41" s="4"/>
      <c r="O41" s="1"/>
    </row>
    <row r="42" spans="6:12" s="14" customFormat="1" ht="23.25" customHeight="1">
      <c r="F42" s="29" t="s">
        <v>24</v>
      </c>
      <c r="I42" s="6"/>
      <c r="L42" s="30"/>
    </row>
    <row r="44" spans="2:15" s="6" customFormat="1" ht="9.75" customHeight="1">
      <c r="B44" s="2"/>
      <c r="C44" s="3"/>
      <c r="D44" s="3"/>
      <c r="E44" s="4"/>
      <c r="F44" s="4"/>
      <c r="G44" s="3"/>
      <c r="H44" s="4"/>
      <c r="I44" s="4"/>
      <c r="J44" s="4"/>
      <c r="K44" s="4"/>
      <c r="L44" s="4"/>
      <c r="M44" s="4"/>
      <c r="N44" s="4"/>
      <c r="O44" s="5"/>
    </row>
  </sheetData>
  <mergeCells count="23">
    <mergeCell ref="O25:O26"/>
    <mergeCell ref="P25:P26"/>
    <mergeCell ref="A10:P10"/>
    <mergeCell ref="A25:A26"/>
    <mergeCell ref="B25:B26"/>
    <mergeCell ref="C25:E25"/>
    <mergeCell ref="G25:N25"/>
    <mergeCell ref="O15:O16"/>
    <mergeCell ref="P15:P16"/>
    <mergeCell ref="A15:A16"/>
    <mergeCell ref="B15:B16"/>
    <mergeCell ref="C15:E15"/>
    <mergeCell ref="G15:N15"/>
    <mergeCell ref="A14:P14"/>
    <mergeCell ref="A1:P1"/>
    <mergeCell ref="C7:E7"/>
    <mergeCell ref="G7:N7"/>
    <mergeCell ref="O7:O8"/>
    <mergeCell ref="P7:P8"/>
    <mergeCell ref="A3:P3"/>
    <mergeCell ref="A4:P4"/>
    <mergeCell ref="A7:A8"/>
    <mergeCell ref="B7:B8"/>
  </mergeCells>
  <printOptions/>
  <pageMargins left="0.58" right="0.3" top="0.63" bottom="0.46" header="0.5" footer="0.35"/>
  <pageSetup fitToHeight="3" horizontalDpi="600" verticalDpi="600" orientation="landscape" paperSize="9" scale="68" r:id="rId1"/>
  <rowBreaks count="1" manualBreakCount="1">
    <brk id="2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workbookViewId="0" topLeftCell="A1">
      <selection activeCell="C7" sqref="A7:IV8"/>
    </sheetView>
  </sheetViews>
  <sheetFormatPr defaultColWidth="9.140625" defaultRowHeight="12.75"/>
  <cols>
    <col min="1" max="1" width="4.421875" style="1" customWidth="1"/>
    <col min="2" max="2" width="4.7109375" style="0" customWidth="1"/>
    <col min="3" max="3" width="20.140625" style="0" customWidth="1"/>
    <col min="4" max="4" width="18.140625" style="0" customWidth="1"/>
    <col min="5" max="24" width="4.28125" style="0" customWidth="1"/>
    <col min="25" max="25" width="8.7109375" style="0" customWidth="1"/>
    <col min="26" max="26" width="7.140625" style="0" customWidth="1"/>
    <col min="27" max="27" width="7.8515625" style="0" customWidth="1"/>
    <col min="28" max="28" width="9.140625" style="1" customWidth="1"/>
  </cols>
  <sheetData>
    <row r="1" spans="1:28" s="1" customFormat="1" ht="68.25" customHeight="1">
      <c r="A1" s="422" t="s">
        <v>388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</row>
    <row r="2" spans="2:27" s="6" customFormat="1" ht="9.75" customHeight="1">
      <c r="B2" s="2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23"/>
      <c r="Z2" s="23"/>
      <c r="AA2" s="23"/>
    </row>
    <row r="3" spans="1:28" s="1" customFormat="1" ht="25.5">
      <c r="A3" s="380" t="s">
        <v>210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</row>
    <row r="4" spans="1:28" s="7" customFormat="1" ht="15" customHeight="1">
      <c r="A4" s="7" t="s">
        <v>43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Z4" s="9"/>
      <c r="AA4" s="9"/>
      <c r="AB4" s="9" t="s">
        <v>203</v>
      </c>
    </row>
    <row r="5" spans="1:28" s="7" customFormat="1" ht="15" customHeight="1">
      <c r="A5" s="404" t="s">
        <v>220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</row>
    <row r="6" spans="2:27" s="6" customFormat="1" ht="9.75" customHeight="1" thickBot="1">
      <c r="B6" s="2"/>
      <c r="C6" s="3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3"/>
      <c r="Z6" s="23"/>
      <c r="AA6" s="23"/>
    </row>
    <row r="7" spans="1:28" s="6" customFormat="1" ht="15.75">
      <c r="A7" s="428" t="s">
        <v>387</v>
      </c>
      <c r="B7" s="396" t="s">
        <v>222</v>
      </c>
      <c r="C7" s="109" t="s">
        <v>2</v>
      </c>
      <c r="D7" s="109" t="s">
        <v>1</v>
      </c>
      <c r="E7" s="398" t="s">
        <v>213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443" t="s">
        <v>385</v>
      </c>
      <c r="Z7" s="441" t="s">
        <v>206</v>
      </c>
      <c r="AA7" s="443" t="s">
        <v>386</v>
      </c>
      <c r="AB7" s="429" t="s">
        <v>7</v>
      </c>
    </row>
    <row r="8" spans="1:28" s="6" customFormat="1" ht="24.75" customHeight="1" thickBot="1">
      <c r="A8" s="373"/>
      <c r="B8" s="412"/>
      <c r="C8" s="111" t="s">
        <v>10</v>
      </c>
      <c r="D8" s="111" t="s">
        <v>12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442"/>
      <c r="Z8" s="442"/>
      <c r="AA8" s="442"/>
      <c r="AB8" s="411"/>
    </row>
    <row r="9" spans="2:28" s="6" customFormat="1" ht="9.75" customHeight="1" thickBot="1">
      <c r="B9" s="2"/>
      <c r="C9" s="3"/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3"/>
      <c r="Z9" s="23"/>
      <c r="AA9" s="23"/>
      <c r="AB9" s="23"/>
    </row>
    <row r="10" spans="1:28" s="187" customFormat="1" ht="30.75" customHeight="1">
      <c r="A10" s="308">
        <v>1</v>
      </c>
      <c r="B10" s="202">
        <v>2</v>
      </c>
      <c r="C10" s="203" t="s">
        <v>184</v>
      </c>
      <c r="D10" s="218" t="s">
        <v>246</v>
      </c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4"/>
      <c r="Z10" s="345"/>
      <c r="AA10" s="345"/>
      <c r="AB10" s="295"/>
    </row>
    <row r="11" spans="1:28" s="187" customFormat="1" ht="30.75" customHeight="1">
      <c r="A11" s="309">
        <v>2</v>
      </c>
      <c r="B11" s="198">
        <v>3</v>
      </c>
      <c r="C11" s="106" t="s">
        <v>182</v>
      </c>
      <c r="D11" s="94" t="s">
        <v>129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1"/>
      <c r="Z11" s="346"/>
      <c r="AA11" s="346"/>
      <c r="AB11" s="296"/>
    </row>
    <row r="12" spans="1:28" s="187" customFormat="1" ht="30.75" customHeight="1" thickBot="1">
      <c r="A12" s="343">
        <v>3</v>
      </c>
      <c r="B12" s="200">
        <v>5</v>
      </c>
      <c r="C12" s="208" t="s">
        <v>189</v>
      </c>
      <c r="D12" s="117" t="s">
        <v>157</v>
      </c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347"/>
      <c r="AA12" s="347"/>
      <c r="AB12" s="303"/>
    </row>
    <row r="13" spans="1:15" s="6" customFormat="1" ht="9.75" customHeight="1">
      <c r="A13" s="1"/>
      <c r="B13" s="2"/>
      <c r="C13" s="3"/>
      <c r="D13" s="3"/>
      <c r="E13" s="4"/>
      <c r="F13" s="3"/>
      <c r="G13" s="4"/>
      <c r="H13" s="5"/>
      <c r="I13" s="3"/>
      <c r="J13" s="20"/>
      <c r="K13" s="16"/>
      <c r="L13" s="3"/>
      <c r="M13" s="3"/>
      <c r="N13" s="20"/>
      <c r="O13" s="23"/>
    </row>
    <row r="14" spans="1:21" s="1" customFormat="1" ht="24" customHeight="1">
      <c r="A14" s="13" t="s">
        <v>20</v>
      </c>
      <c r="B14" s="24"/>
      <c r="D14" s="32" t="s">
        <v>211</v>
      </c>
      <c r="E14" s="3"/>
      <c r="L14" s="13" t="s">
        <v>23</v>
      </c>
      <c r="U14" s="32" t="s">
        <v>376</v>
      </c>
    </row>
    <row r="15" spans="1:15" s="1" customFormat="1" ht="24" customHeight="1">
      <c r="A15" s="32"/>
      <c r="B15" s="24"/>
      <c r="D15" s="104"/>
      <c r="E15" s="3"/>
      <c r="N15" s="20"/>
      <c r="O15" s="19"/>
    </row>
    <row r="16" spans="1:20" s="1" customFormat="1" ht="24" customHeight="1">
      <c r="A16" s="105" t="s">
        <v>19</v>
      </c>
      <c r="B16" s="24"/>
      <c r="D16" s="32" t="s">
        <v>45</v>
      </c>
      <c r="E16" s="3"/>
      <c r="J16" s="25"/>
      <c r="T16" s="26"/>
    </row>
    <row r="17" spans="2:20" s="1" customFormat="1" ht="24" customHeight="1">
      <c r="B17" s="24"/>
      <c r="D17" s="28"/>
      <c r="E17" s="3"/>
      <c r="F17" s="4"/>
      <c r="T17" s="26"/>
    </row>
    <row r="18" spans="1:20" s="14" customFormat="1" ht="24" customHeight="1">
      <c r="A18" s="1"/>
      <c r="D18" s="29" t="s">
        <v>24</v>
      </c>
      <c r="J18" s="30"/>
      <c r="T18" s="31"/>
    </row>
    <row r="19" ht="15.75">
      <c r="AB19"/>
    </row>
    <row r="20" ht="15.75">
      <c r="AB20"/>
    </row>
    <row r="21" ht="15.75">
      <c r="AB21"/>
    </row>
    <row r="22" ht="15.75">
      <c r="AB22"/>
    </row>
    <row r="23" ht="15.75">
      <c r="AB23"/>
    </row>
    <row r="24" ht="15.75">
      <c r="AB24"/>
    </row>
    <row r="28" ht="15.75">
      <c r="AB28" s="14"/>
    </row>
  </sheetData>
  <mergeCells count="10">
    <mergeCell ref="AB7:AB8"/>
    <mergeCell ref="A1:AB1"/>
    <mergeCell ref="A3:AB3"/>
    <mergeCell ref="A5:AB5"/>
    <mergeCell ref="A7:A8"/>
    <mergeCell ref="Z7:Z8"/>
    <mergeCell ref="B7:B8"/>
    <mergeCell ref="E7:X7"/>
    <mergeCell ref="Y7:Y8"/>
    <mergeCell ref="AA7:AA8"/>
  </mergeCells>
  <printOptions/>
  <pageMargins left="0.31" right="0.28" top="1" bottom="1" header="0.5" footer="0.5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view="pageBreakPreview" zoomScale="60" zoomScaleNormal="75" workbookViewId="0" topLeftCell="A4">
      <selection activeCell="Y17" sqref="Y17"/>
    </sheetView>
  </sheetViews>
  <sheetFormatPr defaultColWidth="9.140625" defaultRowHeight="12.75"/>
  <cols>
    <col min="1" max="1" width="4.421875" style="1" customWidth="1"/>
    <col min="2" max="2" width="4.7109375" style="0" customWidth="1"/>
    <col min="3" max="3" width="20.140625" style="0" customWidth="1"/>
    <col min="4" max="4" width="18.140625" style="0" customWidth="1"/>
    <col min="5" max="24" width="4.28125" style="0" customWidth="1"/>
    <col min="25" max="25" width="8.7109375" style="0" customWidth="1"/>
    <col min="26" max="26" width="7.140625" style="1" customWidth="1"/>
    <col min="27" max="27" width="7.8515625" style="0" customWidth="1"/>
  </cols>
  <sheetData>
    <row r="1" spans="1:28" s="1" customFormat="1" ht="68.25" customHeight="1">
      <c r="A1" s="422" t="s">
        <v>388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</row>
    <row r="2" spans="2:25" s="6" customFormat="1" ht="9.75" customHeight="1">
      <c r="B2" s="2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23"/>
    </row>
    <row r="3" spans="1:28" s="1" customFormat="1" ht="25.5">
      <c r="A3" s="380" t="s">
        <v>210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</row>
    <row r="4" spans="1:28" s="7" customFormat="1" ht="15" customHeight="1">
      <c r="A4" s="7" t="s">
        <v>43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Z4" s="9"/>
      <c r="AA4" s="9"/>
      <c r="AB4" s="9" t="s">
        <v>203</v>
      </c>
    </row>
    <row r="5" spans="1:28" s="7" customFormat="1" ht="15" customHeight="1">
      <c r="A5" s="404" t="s">
        <v>389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</row>
    <row r="6" spans="2:27" s="6" customFormat="1" ht="9.75" customHeight="1" thickBot="1">
      <c r="B6" s="2"/>
      <c r="C6" s="3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3"/>
      <c r="Z6" s="23"/>
      <c r="AA6" s="23"/>
    </row>
    <row r="7" spans="1:28" s="6" customFormat="1" ht="15.75">
      <c r="A7" s="428" t="s">
        <v>387</v>
      </c>
      <c r="B7" s="396" t="s">
        <v>222</v>
      </c>
      <c r="C7" s="109" t="s">
        <v>2</v>
      </c>
      <c r="D7" s="109" t="s">
        <v>1</v>
      </c>
      <c r="E7" s="398" t="s">
        <v>213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443" t="s">
        <v>385</v>
      </c>
      <c r="Z7" s="441" t="s">
        <v>206</v>
      </c>
      <c r="AA7" s="443" t="s">
        <v>386</v>
      </c>
      <c r="AB7" s="429" t="s">
        <v>7</v>
      </c>
    </row>
    <row r="8" spans="1:28" s="6" customFormat="1" ht="24.75" customHeight="1" thickBot="1">
      <c r="A8" s="373"/>
      <c r="B8" s="412"/>
      <c r="C8" s="111" t="s">
        <v>10</v>
      </c>
      <c r="D8" s="111" t="s">
        <v>12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442"/>
      <c r="Z8" s="442"/>
      <c r="AA8" s="442"/>
      <c r="AB8" s="411"/>
    </row>
    <row r="9" spans="2:26" s="6" customFormat="1" ht="9.75" customHeight="1" thickBot="1">
      <c r="B9" s="2"/>
      <c r="C9" s="3"/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3"/>
      <c r="Z9" s="23"/>
    </row>
    <row r="10" spans="1:28" s="187" customFormat="1" ht="34.5" customHeight="1">
      <c r="A10" s="304"/>
      <c r="B10" s="109">
        <v>1</v>
      </c>
      <c r="C10" s="218" t="s">
        <v>189</v>
      </c>
      <c r="D10" s="218" t="s">
        <v>156</v>
      </c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4"/>
      <c r="Z10" s="294"/>
      <c r="AA10" s="349"/>
      <c r="AB10" s="350"/>
    </row>
    <row r="11" spans="1:28" s="187" customFormat="1" ht="34.5" customHeight="1">
      <c r="A11" s="116"/>
      <c r="B11" s="85">
        <v>4</v>
      </c>
      <c r="C11" s="94" t="s">
        <v>183</v>
      </c>
      <c r="D11" s="94" t="s">
        <v>250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1"/>
      <c r="Z11" s="191"/>
      <c r="AA11" s="348"/>
      <c r="AB11" s="351"/>
    </row>
    <row r="12" spans="1:28" s="187" customFormat="1" ht="34.5" customHeight="1">
      <c r="A12" s="116"/>
      <c r="B12" s="85">
        <v>22</v>
      </c>
      <c r="C12" s="94" t="s">
        <v>307</v>
      </c>
      <c r="D12" s="94" t="s">
        <v>162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1"/>
      <c r="Z12" s="359"/>
      <c r="AA12" s="360"/>
      <c r="AB12" s="361"/>
    </row>
    <row r="13" spans="1:28" s="187" customFormat="1" ht="34.5" customHeight="1">
      <c r="A13" s="116"/>
      <c r="B13" s="85">
        <v>17</v>
      </c>
      <c r="C13" s="94" t="s">
        <v>186</v>
      </c>
      <c r="D13" s="94" t="s">
        <v>65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 s="191"/>
      <c r="AA13" s="348"/>
      <c r="AB13" s="351"/>
    </row>
    <row r="14" spans="1:28" s="187" customFormat="1" ht="34.5" customHeight="1">
      <c r="A14" s="116"/>
      <c r="B14" s="85">
        <v>6</v>
      </c>
      <c r="C14" s="94" t="s">
        <v>267</v>
      </c>
      <c r="D14" s="94" t="s">
        <v>229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1"/>
      <c r="Z14" s="191"/>
      <c r="AA14" s="348"/>
      <c r="AB14" s="351"/>
    </row>
    <row r="15" spans="1:28" s="187" customFormat="1" ht="34.5" customHeight="1">
      <c r="A15" s="121"/>
      <c r="B15" s="85">
        <v>13</v>
      </c>
      <c r="C15" s="94" t="s">
        <v>308</v>
      </c>
      <c r="D15" s="94" t="s">
        <v>234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1"/>
      <c r="Z15" s="191"/>
      <c r="AA15" s="348"/>
      <c r="AB15" s="351"/>
    </row>
    <row r="16" spans="1:28" s="187" customFormat="1" ht="34.5" customHeight="1">
      <c r="A16" s="116"/>
      <c r="B16" s="85">
        <v>12</v>
      </c>
      <c r="C16" s="94" t="s">
        <v>310</v>
      </c>
      <c r="D16" s="94" t="s">
        <v>94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1"/>
      <c r="Z16" s="191"/>
      <c r="AA16" s="348"/>
      <c r="AB16" s="351"/>
    </row>
    <row r="17" spans="1:28" s="187" customFormat="1" ht="34.5" customHeight="1">
      <c r="A17" s="116"/>
      <c r="B17" s="85">
        <v>16</v>
      </c>
      <c r="C17" s="106" t="s">
        <v>183</v>
      </c>
      <c r="D17" s="106" t="s">
        <v>98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1"/>
      <c r="Z17" s="191"/>
      <c r="AA17" s="348"/>
      <c r="AB17" s="351"/>
    </row>
    <row r="18" spans="1:28" s="187" customFormat="1" ht="34.5" customHeight="1">
      <c r="A18" s="116"/>
      <c r="B18" s="85">
        <v>15</v>
      </c>
      <c r="C18" s="106" t="s">
        <v>182</v>
      </c>
      <c r="D18" s="106" t="s">
        <v>108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1"/>
      <c r="Z18" s="191"/>
      <c r="AA18" s="348"/>
      <c r="AB18" s="351"/>
    </row>
    <row r="19" spans="1:28" s="187" customFormat="1" ht="34.5" customHeight="1">
      <c r="A19" s="116"/>
      <c r="B19" s="85">
        <v>5</v>
      </c>
      <c r="C19" s="93" t="s">
        <v>223</v>
      </c>
      <c r="D19" s="110" t="s">
        <v>276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1"/>
      <c r="Z19" s="191"/>
      <c r="AA19" s="348"/>
      <c r="AB19" s="351"/>
    </row>
    <row r="20" spans="1:28" s="187" customFormat="1" ht="34.5" customHeight="1" thickBot="1">
      <c r="A20" s="199"/>
      <c r="B20" s="266">
        <v>23</v>
      </c>
      <c r="C20" s="117" t="s">
        <v>190</v>
      </c>
      <c r="D20" s="117" t="s">
        <v>161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2"/>
      <c r="Z20" s="302"/>
      <c r="AA20" s="352"/>
      <c r="AB20" s="353"/>
    </row>
    <row r="21" spans="1:15" s="6" customFormat="1" ht="9.75" customHeight="1">
      <c r="A21" s="1"/>
      <c r="B21" s="2"/>
      <c r="C21" s="3"/>
      <c r="D21" s="3"/>
      <c r="E21" s="4"/>
      <c r="F21" s="3"/>
      <c r="G21" s="4"/>
      <c r="H21" s="5"/>
      <c r="I21" s="3"/>
      <c r="J21" s="20"/>
      <c r="K21" s="16"/>
      <c r="L21" s="3"/>
      <c r="M21" s="3"/>
      <c r="N21" s="20"/>
      <c r="O21" s="23"/>
    </row>
    <row r="22" spans="1:22" s="1" customFormat="1" ht="24" customHeight="1">
      <c r="A22" s="13" t="s">
        <v>20</v>
      </c>
      <c r="B22" s="24"/>
      <c r="D22" s="339" t="s">
        <v>211</v>
      </c>
      <c r="E22" s="3"/>
      <c r="M22" s="13" t="s">
        <v>23</v>
      </c>
      <c r="V22" s="32" t="s">
        <v>376</v>
      </c>
    </row>
    <row r="23" spans="1:15" s="1" customFormat="1" ht="24" customHeight="1">
      <c r="A23" s="32"/>
      <c r="B23" s="24"/>
      <c r="D23" s="344"/>
      <c r="E23" s="3"/>
      <c r="N23" s="20"/>
      <c r="O23" s="19"/>
    </row>
    <row r="24" spans="1:20" s="1" customFormat="1" ht="24" customHeight="1">
      <c r="A24" s="105" t="s">
        <v>19</v>
      </c>
      <c r="B24" s="24"/>
      <c r="D24" s="339" t="s">
        <v>45</v>
      </c>
      <c r="E24" s="3"/>
      <c r="J24" s="25"/>
      <c r="T24" s="26"/>
    </row>
    <row r="25" spans="2:20" s="1" customFormat="1" ht="24" customHeight="1">
      <c r="B25" s="24"/>
      <c r="D25" s="28"/>
      <c r="E25" s="3"/>
      <c r="F25" s="4"/>
      <c r="T25" s="26"/>
    </row>
    <row r="26" spans="1:20" s="14" customFormat="1" ht="24" customHeight="1">
      <c r="A26" s="1"/>
      <c r="D26" s="29" t="s">
        <v>24</v>
      </c>
      <c r="J26" s="30"/>
      <c r="T26" s="31"/>
    </row>
    <row r="27" ht="15.75">
      <c r="Z27"/>
    </row>
    <row r="28" ht="15.75">
      <c r="Z28"/>
    </row>
    <row r="29" ht="15.75">
      <c r="Z29"/>
    </row>
    <row r="30" spans="1:26" ht="15.75">
      <c r="A30" s="14"/>
      <c r="Z30"/>
    </row>
    <row r="31" ht="15.75">
      <c r="Z31"/>
    </row>
    <row r="32" ht="15.75">
      <c r="Z32"/>
    </row>
    <row r="36" ht="15.75">
      <c r="Z36" s="14"/>
    </row>
  </sheetData>
  <mergeCells count="10">
    <mergeCell ref="A1:AB1"/>
    <mergeCell ref="A3:AB3"/>
    <mergeCell ref="A5:AB5"/>
    <mergeCell ref="AA7:AA8"/>
    <mergeCell ref="AB7:AB8"/>
    <mergeCell ref="A7:A8"/>
    <mergeCell ref="Z7:Z8"/>
    <mergeCell ref="B7:B8"/>
    <mergeCell ref="E7:X7"/>
    <mergeCell ref="Y7:Y8"/>
  </mergeCells>
  <printOptions/>
  <pageMargins left="0.35433070866141736" right="0.31496062992125984" top="0.7480314960629921" bottom="0.5905511811023623" header="0.5118110236220472" footer="0.2755905511811024"/>
  <pageSetup fitToHeight="2" fitToWidth="1" horizontalDpi="600" verticalDpi="600" orientation="landscape" paperSize="9" scale="86" r:id="rId1"/>
  <headerFooter alignWithMargins="0">
    <oddFooter>&amp;RСтраница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view="pageBreakPreview" zoomScale="60" workbookViewId="0" topLeftCell="A1">
      <pane ySplit="10" topLeftCell="BM11" activePane="bottomLeft" state="frozen"/>
      <selection pane="topLeft" activeCell="B40" sqref="B40"/>
      <selection pane="bottomLeft" activeCell="U13" sqref="U13"/>
    </sheetView>
  </sheetViews>
  <sheetFormatPr defaultColWidth="9.140625" defaultRowHeight="12.75"/>
  <cols>
    <col min="1" max="1" width="9.140625" style="1" customWidth="1"/>
    <col min="2" max="2" width="4.7109375" style="24" customWidth="1"/>
    <col min="3" max="3" width="30.7109375" style="1" customWidth="1"/>
    <col min="4" max="5" width="6.7109375" style="6" customWidth="1"/>
    <col min="6" max="6" width="12.7109375" style="6" customWidth="1"/>
    <col min="7" max="7" width="20.7109375" style="1" customWidth="1"/>
    <col min="8" max="8" width="15.7109375" style="1" customWidth="1"/>
    <col min="9" max="9" width="25.7109375" style="32" customWidth="1"/>
    <col min="10" max="10" width="7.7109375" style="14" customWidth="1"/>
    <col min="11" max="11" width="7.7109375" style="55" customWidth="1"/>
    <col min="12" max="12" width="6.7109375" style="47" customWidth="1"/>
    <col min="13" max="13" width="7.7109375" style="31" customWidth="1"/>
    <col min="14" max="14" width="6.7109375" style="47" customWidth="1"/>
    <col min="15" max="15" width="7.7109375" style="48" customWidth="1"/>
    <col min="16" max="16" width="6.7109375" style="47" customWidth="1"/>
    <col min="17" max="17" width="7.7109375" style="14" customWidth="1"/>
    <col min="18" max="18" width="7.7109375" style="56" customWidth="1"/>
    <col min="19" max="19" width="7.7109375" style="55" customWidth="1"/>
    <col min="20" max="20" width="8.421875" style="43" customWidth="1"/>
    <col min="21" max="16384" width="9.140625" style="1" customWidth="1"/>
  </cols>
  <sheetData>
    <row r="1" spans="2:20" ht="25.5">
      <c r="B1" s="380" t="s">
        <v>205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  <row r="2" spans="2:20" s="6" customFormat="1" ht="9.75" customHeight="1">
      <c r="B2" s="2"/>
      <c r="C2" s="3"/>
      <c r="D2" s="3"/>
      <c r="E2" s="3"/>
      <c r="F2" s="4"/>
      <c r="G2" s="3"/>
      <c r="H2" s="4"/>
      <c r="I2" s="5"/>
      <c r="J2" s="3"/>
      <c r="K2" s="20"/>
      <c r="L2" s="16"/>
      <c r="M2" s="3"/>
      <c r="N2" s="3"/>
      <c r="O2" s="5"/>
      <c r="P2" s="16"/>
      <c r="Q2" s="3"/>
      <c r="R2" s="3"/>
      <c r="S2" s="20"/>
      <c r="T2" s="23"/>
    </row>
    <row r="3" spans="2:20" ht="25.5">
      <c r="B3" s="380" t="s">
        <v>44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2:22" s="7" customFormat="1" ht="15" customHeight="1">
      <c r="B4" s="408" t="s">
        <v>41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33"/>
      <c r="V4" s="33"/>
    </row>
    <row r="5" spans="2:20" s="7" customFormat="1" ht="15" customHeight="1">
      <c r="B5" s="7" t="s">
        <v>43</v>
      </c>
      <c r="D5" s="8"/>
      <c r="E5" s="8"/>
      <c r="F5" s="8"/>
      <c r="I5" s="10"/>
      <c r="J5" s="30"/>
      <c r="K5" s="9"/>
      <c r="L5" s="45"/>
      <c r="M5" s="46"/>
      <c r="N5" s="45"/>
      <c r="O5" s="30"/>
      <c r="P5" s="45"/>
      <c r="Q5" s="30"/>
      <c r="R5" s="9"/>
      <c r="S5" s="9"/>
      <c r="T5" s="9" t="s">
        <v>204</v>
      </c>
    </row>
    <row r="6" spans="2:20" s="7" customFormat="1" ht="15" customHeight="1">
      <c r="B6" s="404" t="s">
        <v>21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</row>
    <row r="7" spans="2:20" s="6" customFormat="1" ht="9.75" customHeight="1" thickBot="1">
      <c r="B7" s="2"/>
      <c r="C7" s="3"/>
      <c r="D7" s="3"/>
      <c r="E7" s="3"/>
      <c r="F7" s="4"/>
      <c r="G7" s="3"/>
      <c r="H7" s="4"/>
      <c r="I7" s="5"/>
      <c r="J7" s="3"/>
      <c r="K7" s="20"/>
      <c r="L7" s="16"/>
      <c r="M7" s="3"/>
      <c r="N7" s="3"/>
      <c r="O7" s="5"/>
      <c r="P7" s="16"/>
      <c r="Q7" s="3"/>
      <c r="R7" s="3"/>
      <c r="S7" s="20"/>
      <c r="T7" s="23"/>
    </row>
    <row r="8" spans="1:21" s="6" customFormat="1" ht="15.75">
      <c r="A8" s="444" t="s">
        <v>11</v>
      </c>
      <c r="B8" s="446" t="s">
        <v>11</v>
      </c>
      <c r="C8" s="398" t="s">
        <v>2</v>
      </c>
      <c r="D8" s="398"/>
      <c r="E8" s="398"/>
      <c r="F8" s="398"/>
      <c r="G8" s="398" t="s">
        <v>1</v>
      </c>
      <c r="H8" s="398"/>
      <c r="I8" s="374" t="s">
        <v>179</v>
      </c>
      <c r="J8" s="398" t="s">
        <v>3</v>
      </c>
      <c r="K8" s="398"/>
      <c r="L8" s="398" t="s">
        <v>15</v>
      </c>
      <c r="M8" s="398"/>
      <c r="N8" s="398"/>
      <c r="O8" s="398"/>
      <c r="P8" s="398" t="s">
        <v>8</v>
      </c>
      <c r="Q8" s="398"/>
      <c r="R8" s="398"/>
      <c r="S8" s="398"/>
      <c r="T8" s="448" t="s">
        <v>13</v>
      </c>
      <c r="U8" s="410" t="s">
        <v>195</v>
      </c>
    </row>
    <row r="9" spans="1:21" s="6" customFormat="1" ht="24.75" customHeight="1" thickBot="1">
      <c r="A9" s="445"/>
      <c r="B9" s="447"/>
      <c r="C9" s="111" t="s">
        <v>10</v>
      </c>
      <c r="D9" s="111" t="s">
        <v>9</v>
      </c>
      <c r="E9" s="112" t="s">
        <v>173</v>
      </c>
      <c r="F9" s="112" t="s">
        <v>42</v>
      </c>
      <c r="G9" s="111" t="s">
        <v>12</v>
      </c>
      <c r="H9" s="112" t="s">
        <v>14</v>
      </c>
      <c r="I9" s="375"/>
      <c r="J9" s="111" t="s">
        <v>4</v>
      </c>
      <c r="K9" s="273" t="s">
        <v>5</v>
      </c>
      <c r="L9" s="243" t="s">
        <v>5</v>
      </c>
      <c r="M9" s="438" t="s">
        <v>6</v>
      </c>
      <c r="N9" s="438"/>
      <c r="O9" s="273" t="s">
        <v>7</v>
      </c>
      <c r="P9" s="243" t="s">
        <v>5</v>
      </c>
      <c r="Q9" s="438" t="s">
        <v>6</v>
      </c>
      <c r="R9" s="438"/>
      <c r="S9" s="266" t="s">
        <v>7</v>
      </c>
      <c r="T9" s="417"/>
      <c r="U9" s="411"/>
    </row>
    <row r="10" spans="2:20" s="6" customFormat="1" ht="9.75" customHeight="1" thickBot="1">
      <c r="B10" s="2"/>
      <c r="C10" s="3"/>
      <c r="D10" s="3"/>
      <c r="E10" s="3"/>
      <c r="F10" s="4"/>
      <c r="G10" s="3"/>
      <c r="H10" s="4"/>
      <c r="I10" s="5"/>
      <c r="J10" s="3"/>
      <c r="K10" s="20"/>
      <c r="L10" s="16"/>
      <c r="M10" s="3"/>
      <c r="N10" s="3"/>
      <c r="O10" s="5"/>
      <c r="P10" s="16"/>
      <c r="Q10" s="3"/>
      <c r="R10" s="3"/>
      <c r="S10" s="20"/>
      <c r="T10" s="23"/>
    </row>
    <row r="11" spans="1:21" ht="40.5" customHeight="1">
      <c r="A11" s="369">
        <v>1</v>
      </c>
      <c r="B11" s="109">
        <v>3</v>
      </c>
      <c r="C11" s="367" t="s">
        <v>243</v>
      </c>
      <c r="D11" s="113" t="s">
        <v>50</v>
      </c>
      <c r="E11" s="204" t="s">
        <v>48</v>
      </c>
      <c r="F11" s="113" t="s">
        <v>221</v>
      </c>
      <c r="G11" s="218" t="s">
        <v>129</v>
      </c>
      <c r="H11" s="251" t="s">
        <v>248</v>
      </c>
      <c r="I11" s="124" t="s">
        <v>78</v>
      </c>
      <c r="J11" s="259">
        <v>60.246913580246904</v>
      </c>
      <c r="K11" s="260">
        <f>(100-J11)*1.5</f>
        <v>59.62962962962965</v>
      </c>
      <c r="L11" s="368">
        <v>0</v>
      </c>
      <c r="M11" s="261">
        <v>8.42</v>
      </c>
      <c r="N11" s="321">
        <v>0</v>
      </c>
      <c r="O11" s="263">
        <f>L11+N11</f>
        <v>0</v>
      </c>
      <c r="P11" s="234">
        <v>0</v>
      </c>
      <c r="Q11" s="261">
        <v>79.2</v>
      </c>
      <c r="R11" s="262">
        <v>0</v>
      </c>
      <c r="S11" s="263">
        <f>P11+R11</f>
        <v>0</v>
      </c>
      <c r="T11" s="322">
        <f>S11+O11+K11</f>
        <v>59.62962962962965</v>
      </c>
      <c r="U11" s="323" t="s">
        <v>59</v>
      </c>
    </row>
    <row r="12" spans="1:21" ht="40.5" customHeight="1">
      <c r="A12" s="370">
        <v>2</v>
      </c>
      <c r="B12" s="85">
        <v>5</v>
      </c>
      <c r="C12" s="94" t="s">
        <v>328</v>
      </c>
      <c r="D12" s="86" t="s">
        <v>61</v>
      </c>
      <c r="E12" s="102" t="s">
        <v>48</v>
      </c>
      <c r="F12" s="86" t="s">
        <v>155</v>
      </c>
      <c r="G12" s="94" t="s">
        <v>157</v>
      </c>
      <c r="H12" s="86" t="s">
        <v>254</v>
      </c>
      <c r="I12" s="61" t="s">
        <v>306</v>
      </c>
      <c r="J12" s="156">
        <v>62.09876543209876</v>
      </c>
      <c r="K12" s="136">
        <f>(100-J12)*1.5</f>
        <v>56.85185185185186</v>
      </c>
      <c r="L12" s="127">
        <v>0</v>
      </c>
      <c r="M12" s="157">
        <v>8.52</v>
      </c>
      <c r="N12" s="159">
        <v>0</v>
      </c>
      <c r="O12" s="103">
        <f>L12+N12</f>
        <v>0</v>
      </c>
      <c r="P12" s="127">
        <v>8</v>
      </c>
      <c r="Q12" s="156">
        <v>68.88</v>
      </c>
      <c r="R12" s="158">
        <v>0</v>
      </c>
      <c r="S12" s="103">
        <f>P12+R12</f>
        <v>8</v>
      </c>
      <c r="T12" s="160">
        <f>S12+O12+K12</f>
        <v>64.85185185185186</v>
      </c>
      <c r="U12" s="324" t="s">
        <v>59</v>
      </c>
    </row>
    <row r="13" spans="1:21" ht="40.5" customHeight="1">
      <c r="A13" s="370">
        <v>3</v>
      </c>
      <c r="B13" s="85">
        <v>2</v>
      </c>
      <c r="C13" s="94" t="s">
        <v>329</v>
      </c>
      <c r="D13" s="86" t="s">
        <v>58</v>
      </c>
      <c r="E13" s="102" t="s">
        <v>48</v>
      </c>
      <c r="F13" s="86" t="s">
        <v>221</v>
      </c>
      <c r="G13" s="94" t="s">
        <v>246</v>
      </c>
      <c r="H13" s="86" t="s">
        <v>247</v>
      </c>
      <c r="I13" s="61" t="s">
        <v>132</v>
      </c>
      <c r="J13" s="156">
        <v>62.59259259259259</v>
      </c>
      <c r="K13" s="136">
        <f>(100-J13)*1.5</f>
        <v>56.111111111111114</v>
      </c>
      <c r="L13" s="127">
        <v>0</v>
      </c>
      <c r="M13" s="157">
        <v>11.17</v>
      </c>
      <c r="N13" s="159">
        <v>54.8</v>
      </c>
      <c r="O13" s="103">
        <f>L13+N13</f>
        <v>54.8</v>
      </c>
      <c r="P13" s="127">
        <v>8</v>
      </c>
      <c r="Q13" s="157">
        <v>75.06</v>
      </c>
      <c r="R13" s="158">
        <v>0</v>
      </c>
      <c r="S13" s="103">
        <f>P13+R13</f>
        <v>8</v>
      </c>
      <c r="T13" s="160">
        <f>S13+O13+K13</f>
        <v>118.91111111111111</v>
      </c>
      <c r="U13" s="324">
        <v>2</v>
      </c>
    </row>
    <row r="14" spans="1:21" ht="40.5" customHeight="1">
      <c r="A14" s="286"/>
      <c r="B14" s="85">
        <v>1</v>
      </c>
      <c r="C14" s="94" t="s">
        <v>328</v>
      </c>
      <c r="D14" s="86" t="s">
        <v>61</v>
      </c>
      <c r="E14" s="102" t="s">
        <v>48</v>
      </c>
      <c r="F14" s="86" t="s">
        <v>155</v>
      </c>
      <c r="G14" s="94" t="s">
        <v>156</v>
      </c>
      <c r="H14" s="86" t="s">
        <v>163</v>
      </c>
      <c r="I14" s="61" t="s">
        <v>306</v>
      </c>
      <c r="J14" s="156">
        <v>60.74074074074073</v>
      </c>
      <c r="K14" s="136">
        <f>(100-J14)*1.5</f>
        <v>58.8888888888889</v>
      </c>
      <c r="L14" s="337" t="s">
        <v>381</v>
      </c>
      <c r="M14" s="157"/>
      <c r="N14" s="158"/>
      <c r="O14" s="103" t="s">
        <v>359</v>
      </c>
      <c r="P14" s="127"/>
      <c r="Q14" s="157"/>
      <c r="R14" s="158"/>
      <c r="S14" s="103"/>
      <c r="T14" s="160"/>
      <c r="U14" s="324"/>
    </row>
    <row r="15" spans="1:21" ht="40.5" customHeight="1" thickBot="1">
      <c r="A15" s="287"/>
      <c r="B15" s="266">
        <v>4</v>
      </c>
      <c r="C15" s="117" t="s">
        <v>244</v>
      </c>
      <c r="D15" s="267" t="s">
        <v>50</v>
      </c>
      <c r="E15" s="209" t="s">
        <v>48</v>
      </c>
      <c r="F15" s="118" t="s">
        <v>333</v>
      </c>
      <c r="G15" s="117" t="s">
        <v>250</v>
      </c>
      <c r="H15" s="267" t="s">
        <v>251</v>
      </c>
      <c r="I15" s="268" t="s">
        <v>78</v>
      </c>
      <c r="J15" s="269">
        <v>52.34567901234567</v>
      </c>
      <c r="K15" s="270">
        <f>(100-J15)*1.5</f>
        <v>71.4814814814815</v>
      </c>
      <c r="L15" s="338" t="s">
        <v>382</v>
      </c>
      <c r="M15" s="271"/>
      <c r="N15" s="272"/>
      <c r="O15" s="273" t="s">
        <v>359</v>
      </c>
      <c r="P15" s="246"/>
      <c r="Q15" s="271"/>
      <c r="R15" s="325"/>
      <c r="S15" s="273"/>
      <c r="T15" s="326"/>
      <c r="U15" s="300"/>
    </row>
    <row r="16" spans="2:20" s="6" customFormat="1" ht="9.75" customHeight="1">
      <c r="B16" s="2"/>
      <c r="C16" s="3"/>
      <c r="D16" s="3"/>
      <c r="E16" s="3"/>
      <c r="F16" s="4"/>
      <c r="G16" s="3"/>
      <c r="H16" s="4"/>
      <c r="I16" s="5"/>
      <c r="J16" s="3"/>
      <c r="K16" s="20"/>
      <c r="L16" s="16"/>
      <c r="M16" s="3"/>
      <c r="N16" s="3"/>
      <c r="O16" s="5"/>
      <c r="P16" s="16"/>
      <c r="Q16" s="3"/>
      <c r="R16" s="3"/>
      <c r="S16" s="20"/>
      <c r="T16" s="23"/>
    </row>
    <row r="17" spans="1:10" ht="15.75">
      <c r="A17" s="6">
        <v>5</v>
      </c>
      <c r="B17" s="163"/>
      <c r="C17" s="1" t="s">
        <v>18</v>
      </c>
      <c r="I17" s="1"/>
      <c r="J17" s="1"/>
    </row>
    <row r="18" spans="1:10" ht="15.75">
      <c r="A18" s="6">
        <v>3</v>
      </c>
      <c r="B18" s="163"/>
      <c r="C18" s="1" t="s">
        <v>16</v>
      </c>
      <c r="I18" s="1"/>
      <c r="J18" s="1"/>
    </row>
    <row r="19" spans="1:21" ht="15.75">
      <c r="A19" s="6">
        <v>3</v>
      </c>
      <c r="B19" s="163"/>
      <c r="C19" s="1" t="s">
        <v>17</v>
      </c>
      <c r="I19" s="1"/>
      <c r="J19" s="1"/>
      <c r="K19" s="57"/>
      <c r="L19" s="49"/>
      <c r="M19" s="50"/>
      <c r="N19" s="49"/>
      <c r="O19" s="51"/>
      <c r="P19" s="49"/>
      <c r="Q19" s="58"/>
      <c r="R19" s="59"/>
      <c r="S19" s="57"/>
      <c r="U19" s="1" t="s">
        <v>0</v>
      </c>
    </row>
    <row r="20" spans="2:20" s="6" customFormat="1" ht="9.75" customHeight="1">
      <c r="B20" s="138"/>
      <c r="C20" s="3"/>
      <c r="D20" s="3"/>
      <c r="E20" s="3"/>
      <c r="F20" s="4"/>
      <c r="G20" s="3"/>
      <c r="H20" s="4"/>
      <c r="I20" s="5"/>
      <c r="J20" s="3"/>
      <c r="K20" s="20"/>
      <c r="L20" s="16"/>
      <c r="M20" s="3"/>
      <c r="N20" s="3"/>
      <c r="O20" s="5"/>
      <c r="P20" s="16"/>
      <c r="Q20" s="3"/>
      <c r="R20" s="3"/>
      <c r="S20" s="20"/>
      <c r="T20" s="23"/>
    </row>
    <row r="21" spans="2:19" ht="15.75">
      <c r="B21" s="12"/>
      <c r="C21" s="14" t="s">
        <v>22</v>
      </c>
      <c r="D21" s="13" t="s">
        <v>217</v>
      </c>
      <c r="E21" s="13"/>
      <c r="I21" s="14" t="s">
        <v>23</v>
      </c>
      <c r="J21" s="161" t="s">
        <v>378</v>
      </c>
      <c r="K21" s="57"/>
      <c r="L21" s="49"/>
      <c r="M21" s="50"/>
      <c r="N21" s="49"/>
      <c r="O21" s="51"/>
      <c r="P21" s="49"/>
      <c r="Q21" s="58"/>
      <c r="R21" s="59"/>
      <c r="S21" s="57"/>
    </row>
    <row r="22" spans="2:19" ht="15.75">
      <c r="B22" s="12"/>
      <c r="C22" s="14"/>
      <c r="D22" s="13" t="s">
        <v>218</v>
      </c>
      <c r="E22" s="13"/>
      <c r="I22" s="14"/>
      <c r="J22" s="13"/>
      <c r="K22" s="57"/>
      <c r="L22" s="49"/>
      <c r="M22" s="50"/>
      <c r="N22" s="49"/>
      <c r="O22" s="51"/>
      <c r="P22" s="49"/>
      <c r="Q22" s="58"/>
      <c r="R22" s="59"/>
      <c r="S22" s="57"/>
    </row>
    <row r="23" spans="2:19" ht="15.75">
      <c r="B23" s="12"/>
      <c r="C23" s="14"/>
      <c r="D23" s="13"/>
      <c r="E23" s="13"/>
      <c r="I23" s="14"/>
      <c r="J23" s="13"/>
      <c r="K23" s="57"/>
      <c r="L23" s="49"/>
      <c r="M23" s="50"/>
      <c r="N23" s="49"/>
      <c r="O23" s="51"/>
      <c r="P23" s="49"/>
      <c r="Q23" s="58"/>
      <c r="R23" s="59"/>
      <c r="S23" s="57"/>
    </row>
    <row r="24" spans="2:19" ht="15.75">
      <c r="B24" s="12"/>
      <c r="D24" s="13"/>
      <c r="E24" s="13"/>
      <c r="I24" s="14"/>
      <c r="J24" s="13"/>
      <c r="K24" s="57"/>
      <c r="L24" s="49"/>
      <c r="M24" s="50"/>
      <c r="N24" s="49"/>
      <c r="O24" s="51"/>
      <c r="P24" s="49"/>
      <c r="Q24" s="58"/>
      <c r="R24" s="59"/>
      <c r="S24" s="57"/>
    </row>
    <row r="25" spans="2:19" ht="15.75">
      <c r="B25" s="12"/>
      <c r="D25" s="13"/>
      <c r="E25" s="13"/>
      <c r="I25" s="14"/>
      <c r="J25" s="13"/>
      <c r="K25" s="57"/>
      <c r="L25" s="49"/>
      <c r="M25" s="50"/>
      <c r="N25" s="49"/>
      <c r="O25" s="51"/>
      <c r="P25" s="49"/>
      <c r="Q25" s="58"/>
      <c r="R25" s="59"/>
      <c r="S25" s="57"/>
    </row>
    <row r="26" spans="2:19" s="6" customFormat="1" ht="9.75" customHeight="1">
      <c r="B26" s="2"/>
      <c r="C26" s="3"/>
      <c r="D26" s="3"/>
      <c r="E26" s="3"/>
      <c r="F26" s="4"/>
      <c r="G26" s="3"/>
      <c r="H26" s="4"/>
      <c r="I26" s="5"/>
      <c r="J26" s="3"/>
      <c r="K26" s="20"/>
      <c r="L26" s="23"/>
      <c r="P26" s="16"/>
      <c r="Q26" s="3"/>
      <c r="R26" s="3"/>
      <c r="S26" s="20"/>
    </row>
    <row r="27" spans="2:20" ht="15.75">
      <c r="B27" s="13" t="s">
        <v>20</v>
      </c>
      <c r="D27" s="32" t="s">
        <v>216</v>
      </c>
      <c r="E27" s="32"/>
      <c r="F27" s="3"/>
      <c r="I27" s="1"/>
      <c r="J27" s="1"/>
      <c r="K27" s="25"/>
      <c r="L27" s="32"/>
      <c r="M27" s="1"/>
      <c r="N27" s="1"/>
      <c r="O27" s="32"/>
      <c r="Q27" s="1"/>
      <c r="R27" s="1"/>
      <c r="S27" s="1"/>
      <c r="T27" s="1"/>
    </row>
    <row r="28" spans="2:21" ht="9.75" customHeight="1">
      <c r="B28" s="32"/>
      <c r="D28" s="104"/>
      <c r="E28" s="104"/>
      <c r="F28" s="3"/>
      <c r="I28" s="1"/>
      <c r="J28" s="1"/>
      <c r="K28" s="1"/>
      <c r="L28" s="19"/>
      <c r="M28" s="1"/>
      <c r="N28" s="1"/>
      <c r="O28" s="1"/>
      <c r="P28" s="1"/>
      <c r="Q28" s="1"/>
      <c r="R28" s="1"/>
      <c r="S28" s="20"/>
      <c r="T28" s="1"/>
      <c r="U28" s="26"/>
    </row>
    <row r="29" spans="2:21" ht="15.75">
      <c r="B29" s="105" t="s">
        <v>19</v>
      </c>
      <c r="D29" s="32" t="s">
        <v>45</v>
      </c>
      <c r="E29" s="32"/>
      <c r="F29" s="3"/>
      <c r="I29" s="1"/>
      <c r="J29" s="1"/>
      <c r="K29" s="25"/>
      <c r="L29" s="1"/>
      <c r="M29" s="1"/>
      <c r="N29" s="1"/>
      <c r="O29" s="1"/>
      <c r="P29" s="1"/>
      <c r="Q29" s="1"/>
      <c r="R29" s="1"/>
      <c r="S29" s="1"/>
      <c r="T29" s="1"/>
      <c r="U29" s="26"/>
    </row>
    <row r="30" spans="4:21" ht="9.75" customHeight="1">
      <c r="D30" s="28"/>
      <c r="E30" s="28"/>
      <c r="F30" s="3"/>
      <c r="G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6"/>
    </row>
    <row r="31" spans="4:21" s="14" customFormat="1" ht="15.75">
      <c r="D31" s="29" t="s">
        <v>24</v>
      </c>
      <c r="E31" s="29"/>
      <c r="K31" s="30"/>
      <c r="U31" s="31"/>
    </row>
  </sheetData>
  <mergeCells count="16">
    <mergeCell ref="P8:S8"/>
    <mergeCell ref="Q9:R9"/>
    <mergeCell ref="B1:T1"/>
    <mergeCell ref="B3:T3"/>
    <mergeCell ref="B6:T6"/>
    <mergeCell ref="B4:T4"/>
    <mergeCell ref="A8:A9"/>
    <mergeCell ref="U8:U9"/>
    <mergeCell ref="C8:F8"/>
    <mergeCell ref="B8:B9"/>
    <mergeCell ref="G8:H8"/>
    <mergeCell ref="M9:N9"/>
    <mergeCell ref="I8:I9"/>
    <mergeCell ref="L8:O8"/>
    <mergeCell ref="T8:T9"/>
    <mergeCell ref="J8:K8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scale="63" r:id="rId1"/>
  <headerFooter alignWithMargins="0">
    <oddFooter>&amp;RСтраница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view="pageBreakPreview" zoomScale="60" workbookViewId="0" topLeftCell="A1">
      <pane ySplit="10" topLeftCell="BM22" activePane="bottomLeft" state="frozen"/>
      <selection pane="topLeft" activeCell="B40" sqref="B40"/>
      <selection pane="bottomLeft" activeCell="F26" sqref="F26"/>
    </sheetView>
  </sheetViews>
  <sheetFormatPr defaultColWidth="9.140625" defaultRowHeight="12.75"/>
  <cols>
    <col min="1" max="1" width="9.140625" style="137" customWidth="1"/>
    <col min="2" max="2" width="4.7109375" style="150" customWidth="1"/>
    <col min="3" max="3" width="30.7109375" style="137" customWidth="1"/>
    <col min="4" max="5" width="6.7109375" style="142" customWidth="1"/>
    <col min="6" max="6" width="12.7109375" style="142" customWidth="1"/>
    <col min="7" max="7" width="20.7109375" style="137" customWidth="1"/>
    <col min="8" max="8" width="15.7109375" style="137" customWidth="1"/>
    <col min="9" max="9" width="25.7109375" style="149" customWidth="1"/>
    <col min="10" max="10" width="7.7109375" style="148" customWidth="1"/>
    <col min="11" max="11" width="7.7109375" style="179" customWidth="1"/>
    <col min="12" max="12" width="6.7109375" style="180" customWidth="1"/>
    <col min="13" max="13" width="7.7109375" style="152" customWidth="1"/>
    <col min="14" max="14" width="6.7109375" style="180" customWidth="1"/>
    <col min="15" max="15" width="7.7109375" style="181" customWidth="1"/>
    <col min="16" max="16" width="6.7109375" style="180" customWidth="1"/>
    <col min="17" max="17" width="8.7109375" style="148" customWidth="1"/>
    <col min="18" max="18" width="7.7109375" style="182" customWidth="1"/>
    <col min="19" max="19" width="7.7109375" style="179" customWidth="1"/>
    <col min="20" max="20" width="9.140625" style="183" customWidth="1"/>
    <col min="21" max="21" width="9.140625" style="137" customWidth="1"/>
    <col min="22" max="22" width="9.7109375" style="137" customWidth="1"/>
    <col min="23" max="23" width="15.7109375" style="137" customWidth="1"/>
    <col min="24" max="24" width="23.8515625" style="137" customWidth="1"/>
    <col min="25" max="26" width="7.7109375" style="137" customWidth="1"/>
    <col min="27" max="27" width="6.7109375" style="137" customWidth="1"/>
    <col min="28" max="28" width="7.7109375" style="137" customWidth="1"/>
    <col min="29" max="29" width="6.7109375" style="137" customWidth="1"/>
    <col min="30" max="31" width="7.7109375" style="137" customWidth="1"/>
    <col min="32" max="16384" width="9.140625" style="137" customWidth="1"/>
  </cols>
  <sheetData>
    <row r="1" spans="2:20" ht="25.5">
      <c r="B1" s="455" t="s">
        <v>205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</row>
    <row r="2" spans="2:20" s="142" customFormat="1" ht="9.75" customHeight="1">
      <c r="B2" s="138"/>
      <c r="C2" s="139"/>
      <c r="D2" s="139"/>
      <c r="E2" s="139"/>
      <c r="F2" s="145"/>
      <c r="G2" s="139"/>
      <c r="H2" s="145"/>
      <c r="I2" s="146"/>
      <c r="J2" s="139"/>
      <c r="K2" s="147"/>
      <c r="L2" s="140"/>
      <c r="M2" s="139"/>
      <c r="N2" s="139"/>
      <c r="O2" s="146"/>
      <c r="P2" s="140"/>
      <c r="Q2" s="139"/>
      <c r="R2" s="139"/>
      <c r="S2" s="147"/>
      <c r="T2" s="141"/>
    </row>
    <row r="3" spans="2:20" ht="25.5">
      <c r="B3" s="455" t="s">
        <v>353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</row>
    <row r="4" spans="2:21" s="143" customFormat="1" ht="15" customHeight="1">
      <c r="B4" s="457" t="s">
        <v>41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165"/>
    </row>
    <row r="5" spans="2:20" s="143" customFormat="1" ht="15" customHeight="1">
      <c r="B5" s="143" t="s">
        <v>43</v>
      </c>
      <c r="D5" s="166"/>
      <c r="E5" s="166"/>
      <c r="F5" s="166"/>
      <c r="I5" s="154"/>
      <c r="J5" s="151"/>
      <c r="K5" s="144"/>
      <c r="L5" s="167"/>
      <c r="M5" s="168"/>
      <c r="N5" s="167"/>
      <c r="O5" s="151"/>
      <c r="P5" s="167"/>
      <c r="Q5" s="151"/>
      <c r="R5" s="144"/>
      <c r="S5" s="144"/>
      <c r="T5" s="9" t="s">
        <v>204</v>
      </c>
    </row>
    <row r="6" spans="2:20" s="143" customFormat="1" ht="15" customHeight="1">
      <c r="B6" s="456" t="s">
        <v>21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</row>
    <row r="7" spans="2:20" s="142" customFormat="1" ht="9.75" customHeight="1" thickBot="1">
      <c r="B7" s="138"/>
      <c r="C7" s="139"/>
      <c r="D7" s="139"/>
      <c r="E7" s="139"/>
      <c r="F7" s="145"/>
      <c r="G7" s="139"/>
      <c r="H7" s="145"/>
      <c r="I7" s="146"/>
      <c r="J7" s="139"/>
      <c r="K7" s="147"/>
      <c r="L7" s="140"/>
      <c r="M7" s="139"/>
      <c r="N7" s="139"/>
      <c r="O7" s="146"/>
      <c r="P7" s="140"/>
      <c r="Q7" s="139"/>
      <c r="R7" s="139"/>
      <c r="S7" s="147"/>
      <c r="T7" s="141"/>
    </row>
    <row r="8" spans="1:21" s="142" customFormat="1" ht="15.75">
      <c r="A8" s="444" t="s">
        <v>11</v>
      </c>
      <c r="B8" s="396" t="s">
        <v>222</v>
      </c>
      <c r="C8" s="449" t="s">
        <v>2</v>
      </c>
      <c r="D8" s="449"/>
      <c r="E8" s="449"/>
      <c r="F8" s="449"/>
      <c r="G8" s="449" t="s">
        <v>1</v>
      </c>
      <c r="H8" s="449"/>
      <c r="I8" s="458" t="s">
        <v>179</v>
      </c>
      <c r="J8" s="449" t="s">
        <v>3</v>
      </c>
      <c r="K8" s="449"/>
      <c r="L8" s="449" t="s">
        <v>15</v>
      </c>
      <c r="M8" s="449"/>
      <c r="N8" s="449"/>
      <c r="O8" s="449"/>
      <c r="P8" s="449" t="s">
        <v>8</v>
      </c>
      <c r="Q8" s="449"/>
      <c r="R8" s="449"/>
      <c r="S8" s="449"/>
      <c r="T8" s="452" t="s">
        <v>13</v>
      </c>
      <c r="U8" s="450" t="s">
        <v>195</v>
      </c>
    </row>
    <row r="9" spans="1:21" s="142" customFormat="1" ht="24.75" customHeight="1" thickBot="1">
      <c r="A9" s="445"/>
      <c r="B9" s="412"/>
      <c r="C9" s="333" t="s">
        <v>10</v>
      </c>
      <c r="D9" s="333" t="s">
        <v>9</v>
      </c>
      <c r="E9" s="112" t="s">
        <v>173</v>
      </c>
      <c r="F9" s="364" t="s">
        <v>42</v>
      </c>
      <c r="G9" s="333" t="s">
        <v>12</v>
      </c>
      <c r="H9" s="364" t="s">
        <v>14</v>
      </c>
      <c r="I9" s="459"/>
      <c r="J9" s="333" t="s">
        <v>4</v>
      </c>
      <c r="K9" s="291" t="s">
        <v>5</v>
      </c>
      <c r="L9" s="365" t="s">
        <v>5</v>
      </c>
      <c r="M9" s="454" t="s">
        <v>6</v>
      </c>
      <c r="N9" s="454"/>
      <c r="O9" s="291" t="s">
        <v>7</v>
      </c>
      <c r="P9" s="365" t="s">
        <v>5</v>
      </c>
      <c r="Q9" s="454" t="s">
        <v>6</v>
      </c>
      <c r="R9" s="454"/>
      <c r="S9" s="366" t="s">
        <v>7</v>
      </c>
      <c r="T9" s="453"/>
      <c r="U9" s="451"/>
    </row>
    <row r="10" spans="2:20" s="142" customFormat="1" ht="9.75" customHeight="1" thickBot="1">
      <c r="B10" s="138"/>
      <c r="C10" s="139"/>
      <c r="D10" s="139"/>
      <c r="E10" s="139"/>
      <c r="F10" s="145"/>
      <c r="G10" s="139"/>
      <c r="H10" s="145"/>
      <c r="I10" s="146"/>
      <c r="J10" s="139"/>
      <c r="K10" s="147"/>
      <c r="L10" s="140"/>
      <c r="M10" s="139"/>
      <c r="N10" s="139"/>
      <c r="O10" s="146"/>
      <c r="P10" s="140"/>
      <c r="Q10" s="139"/>
      <c r="R10" s="139"/>
      <c r="S10" s="147"/>
      <c r="T10" s="141"/>
    </row>
    <row r="11" spans="1:21" ht="42.75" customHeight="1">
      <c r="A11" s="354">
        <v>1</v>
      </c>
      <c r="B11" s="109">
        <v>18</v>
      </c>
      <c r="C11" s="318" t="s">
        <v>243</v>
      </c>
      <c r="D11" s="319">
        <v>1990</v>
      </c>
      <c r="E11" s="204" t="s">
        <v>48</v>
      </c>
      <c r="F11" s="251" t="s">
        <v>221</v>
      </c>
      <c r="G11" s="320" t="s">
        <v>73</v>
      </c>
      <c r="H11" s="251" t="s">
        <v>71</v>
      </c>
      <c r="I11" s="258" t="s">
        <v>78</v>
      </c>
      <c r="J11" s="282">
        <v>63.75</v>
      </c>
      <c r="K11" s="283">
        <f aca="true" t="shared" si="0" ref="K11:K30">(100-J11)*1.5</f>
        <v>54.375</v>
      </c>
      <c r="L11" s="314">
        <v>0</v>
      </c>
      <c r="M11" s="315" t="s">
        <v>362</v>
      </c>
      <c r="N11" s="284">
        <v>1.2</v>
      </c>
      <c r="O11" s="285">
        <f aca="true" t="shared" si="1" ref="O11:O25">L11+N11</f>
        <v>1.2</v>
      </c>
      <c r="P11" s="362">
        <v>0</v>
      </c>
      <c r="Q11" s="363">
        <v>88.85</v>
      </c>
      <c r="R11" s="284">
        <v>0</v>
      </c>
      <c r="S11" s="285">
        <f aca="true" t="shared" si="2" ref="S11:S23">P11+R11</f>
        <v>0</v>
      </c>
      <c r="T11" s="327">
        <f aca="true" t="shared" si="3" ref="T11:T23">S11+O11+K11</f>
        <v>55.575</v>
      </c>
      <c r="U11" s="328" t="s">
        <v>48</v>
      </c>
    </row>
    <row r="12" spans="1:21" ht="42.75" customHeight="1">
      <c r="A12" s="355">
        <v>2</v>
      </c>
      <c r="B12" s="85">
        <v>9</v>
      </c>
      <c r="C12" s="94" t="s">
        <v>241</v>
      </c>
      <c r="D12" s="86" t="s">
        <v>154</v>
      </c>
      <c r="E12" s="102" t="s">
        <v>48</v>
      </c>
      <c r="F12" s="86" t="s">
        <v>221</v>
      </c>
      <c r="G12" s="94" t="s">
        <v>133</v>
      </c>
      <c r="H12" s="86" t="s">
        <v>134</v>
      </c>
      <c r="I12" s="61" t="s">
        <v>176</v>
      </c>
      <c r="J12" s="169">
        <v>60.14</v>
      </c>
      <c r="K12" s="170">
        <f t="shared" si="0"/>
        <v>59.79</v>
      </c>
      <c r="L12" s="153">
        <v>0</v>
      </c>
      <c r="M12" s="90" t="s">
        <v>371</v>
      </c>
      <c r="N12" s="172">
        <v>6.4</v>
      </c>
      <c r="O12" s="173">
        <f t="shared" si="1"/>
        <v>6.4</v>
      </c>
      <c r="P12" s="153">
        <v>8</v>
      </c>
      <c r="Q12" s="171">
        <v>86.31</v>
      </c>
      <c r="R12" s="172">
        <v>0</v>
      </c>
      <c r="S12" s="173">
        <f t="shared" si="2"/>
        <v>8</v>
      </c>
      <c r="T12" s="174">
        <f t="shared" si="3"/>
        <v>74.19</v>
      </c>
      <c r="U12" s="330" t="s">
        <v>48</v>
      </c>
    </row>
    <row r="13" spans="1:21" ht="42.75" customHeight="1">
      <c r="A13" s="355">
        <v>3</v>
      </c>
      <c r="B13" s="85">
        <v>24</v>
      </c>
      <c r="C13" s="94" t="s">
        <v>316</v>
      </c>
      <c r="D13" s="86" t="s">
        <v>144</v>
      </c>
      <c r="E13" s="102" t="s">
        <v>48</v>
      </c>
      <c r="F13" s="86" t="s">
        <v>142</v>
      </c>
      <c r="G13" s="94" t="s">
        <v>123</v>
      </c>
      <c r="H13" s="86" t="s">
        <v>118</v>
      </c>
      <c r="I13" s="61" t="s">
        <v>79</v>
      </c>
      <c r="J13" s="169">
        <v>57.361111111111114</v>
      </c>
      <c r="K13" s="170">
        <f t="shared" si="0"/>
        <v>63.95833333333333</v>
      </c>
      <c r="L13" s="178">
        <v>0</v>
      </c>
      <c r="M13" s="90" t="s">
        <v>367</v>
      </c>
      <c r="N13" s="164">
        <v>6</v>
      </c>
      <c r="O13" s="173">
        <f t="shared" si="1"/>
        <v>6</v>
      </c>
      <c r="P13" s="177">
        <v>8</v>
      </c>
      <c r="Q13" s="175">
        <v>81.61</v>
      </c>
      <c r="R13" s="172">
        <v>0</v>
      </c>
      <c r="S13" s="173">
        <f t="shared" si="2"/>
        <v>8</v>
      </c>
      <c r="T13" s="174">
        <f t="shared" si="3"/>
        <v>77.95833333333333</v>
      </c>
      <c r="U13" s="330">
        <v>1</v>
      </c>
    </row>
    <row r="14" spans="1:21" ht="42.75" customHeight="1">
      <c r="A14" s="355">
        <v>4</v>
      </c>
      <c r="B14" s="85">
        <v>4</v>
      </c>
      <c r="C14" s="94" t="s">
        <v>313</v>
      </c>
      <c r="D14" s="86" t="s">
        <v>58</v>
      </c>
      <c r="E14" s="95" t="s">
        <v>48</v>
      </c>
      <c r="F14" s="86" t="s">
        <v>225</v>
      </c>
      <c r="G14" s="94" t="s">
        <v>226</v>
      </c>
      <c r="H14" s="86" t="s">
        <v>270</v>
      </c>
      <c r="I14" s="61" t="s">
        <v>274</v>
      </c>
      <c r="J14" s="169">
        <v>55.27777777777778</v>
      </c>
      <c r="K14" s="170">
        <f t="shared" si="0"/>
        <v>67.08333333333333</v>
      </c>
      <c r="L14" s="153">
        <v>0</v>
      </c>
      <c r="M14" s="90" t="s">
        <v>374</v>
      </c>
      <c r="N14" s="164">
        <v>0</v>
      </c>
      <c r="O14" s="173">
        <f t="shared" si="1"/>
        <v>0</v>
      </c>
      <c r="P14" s="153">
        <v>16</v>
      </c>
      <c r="Q14" s="171">
        <v>85.22</v>
      </c>
      <c r="R14" s="172">
        <v>0</v>
      </c>
      <c r="S14" s="173">
        <f t="shared" si="2"/>
        <v>16</v>
      </c>
      <c r="T14" s="174">
        <f t="shared" si="3"/>
        <v>83.08333333333333</v>
      </c>
      <c r="U14" s="330">
        <v>2</v>
      </c>
    </row>
    <row r="15" spans="1:21" ht="42.75" customHeight="1">
      <c r="A15" s="355">
        <v>5</v>
      </c>
      <c r="B15" s="85">
        <v>11</v>
      </c>
      <c r="C15" s="94" t="s">
        <v>233</v>
      </c>
      <c r="D15" s="86" t="s">
        <v>238</v>
      </c>
      <c r="E15" s="102" t="s">
        <v>51</v>
      </c>
      <c r="F15" s="86" t="s">
        <v>334</v>
      </c>
      <c r="G15" s="94" t="s">
        <v>113</v>
      </c>
      <c r="H15" s="86" t="s">
        <v>114</v>
      </c>
      <c r="I15" s="61" t="s">
        <v>78</v>
      </c>
      <c r="J15" s="169">
        <v>49.305555555555564</v>
      </c>
      <c r="K15" s="170">
        <f t="shared" si="0"/>
        <v>76.04166666666666</v>
      </c>
      <c r="L15" s="153">
        <v>0</v>
      </c>
      <c r="M15" s="90" t="s">
        <v>366</v>
      </c>
      <c r="N15" s="164">
        <v>9.2</v>
      </c>
      <c r="O15" s="173">
        <f t="shared" si="1"/>
        <v>9.2</v>
      </c>
      <c r="P15" s="177">
        <v>4</v>
      </c>
      <c r="Q15" s="169">
        <v>75</v>
      </c>
      <c r="R15" s="172">
        <v>0</v>
      </c>
      <c r="S15" s="173">
        <f t="shared" si="2"/>
        <v>4</v>
      </c>
      <c r="T15" s="174">
        <f t="shared" si="3"/>
        <v>89.24166666666666</v>
      </c>
      <c r="U15" s="330">
        <v>3</v>
      </c>
    </row>
    <row r="16" spans="1:21" ht="42.75" customHeight="1">
      <c r="A16" s="355">
        <v>6</v>
      </c>
      <c r="B16" s="85">
        <v>2</v>
      </c>
      <c r="C16" s="94" t="s">
        <v>235</v>
      </c>
      <c r="D16" s="86" t="s">
        <v>317</v>
      </c>
      <c r="E16" s="95" t="s">
        <v>48</v>
      </c>
      <c r="F16" s="86" t="s">
        <v>301</v>
      </c>
      <c r="G16" s="94" t="s">
        <v>256</v>
      </c>
      <c r="H16" s="86" t="s">
        <v>262</v>
      </c>
      <c r="I16" s="61" t="s">
        <v>80</v>
      </c>
      <c r="J16" s="169">
        <v>57.083333333333336</v>
      </c>
      <c r="K16" s="170">
        <f t="shared" si="0"/>
        <v>64.375</v>
      </c>
      <c r="L16" s="153">
        <v>0</v>
      </c>
      <c r="M16" s="90" t="s">
        <v>370</v>
      </c>
      <c r="N16" s="164">
        <v>10.8</v>
      </c>
      <c r="O16" s="173">
        <f t="shared" si="1"/>
        <v>10.8</v>
      </c>
      <c r="P16" s="153">
        <v>16</v>
      </c>
      <c r="Q16" s="171">
        <v>94.37</v>
      </c>
      <c r="R16" s="172">
        <v>2</v>
      </c>
      <c r="S16" s="173">
        <f t="shared" si="2"/>
        <v>18</v>
      </c>
      <c r="T16" s="174">
        <f t="shared" si="3"/>
        <v>93.175</v>
      </c>
      <c r="U16" s="330">
        <v>3</v>
      </c>
    </row>
    <row r="17" spans="1:21" ht="42.75" customHeight="1">
      <c r="A17" s="355">
        <v>7</v>
      </c>
      <c r="B17" s="85">
        <v>1</v>
      </c>
      <c r="C17" s="94" t="s">
        <v>236</v>
      </c>
      <c r="D17" s="86" t="s">
        <v>318</v>
      </c>
      <c r="E17" s="95" t="s">
        <v>48</v>
      </c>
      <c r="F17" s="95" t="s">
        <v>324</v>
      </c>
      <c r="G17" s="94" t="s">
        <v>255</v>
      </c>
      <c r="H17" s="86" t="s">
        <v>257</v>
      </c>
      <c r="I17" s="87" t="s">
        <v>80</v>
      </c>
      <c r="J17" s="169">
        <v>54.44444444444445</v>
      </c>
      <c r="K17" s="170">
        <f t="shared" si="0"/>
        <v>68.33333333333333</v>
      </c>
      <c r="L17" s="153">
        <v>0</v>
      </c>
      <c r="M17" s="90" t="s">
        <v>372</v>
      </c>
      <c r="N17" s="172">
        <v>17.2</v>
      </c>
      <c r="O17" s="173">
        <f t="shared" si="1"/>
        <v>17.2</v>
      </c>
      <c r="P17" s="153">
        <v>8</v>
      </c>
      <c r="Q17" s="171">
        <v>97.78</v>
      </c>
      <c r="R17" s="172">
        <v>5</v>
      </c>
      <c r="S17" s="173">
        <f t="shared" si="2"/>
        <v>13</v>
      </c>
      <c r="T17" s="174">
        <f t="shared" si="3"/>
        <v>98.53333333333333</v>
      </c>
      <c r="U17" s="330">
        <v>2</v>
      </c>
    </row>
    <row r="18" spans="1:21" ht="42.75" customHeight="1">
      <c r="A18" s="355">
        <v>8</v>
      </c>
      <c r="B18" s="85">
        <v>3</v>
      </c>
      <c r="C18" s="94" t="s">
        <v>314</v>
      </c>
      <c r="D18" s="86" t="s">
        <v>315</v>
      </c>
      <c r="E18" s="102" t="s">
        <v>48</v>
      </c>
      <c r="F18" s="86" t="s">
        <v>141</v>
      </c>
      <c r="G18" s="94" t="s">
        <v>125</v>
      </c>
      <c r="H18" s="86" t="s">
        <v>124</v>
      </c>
      <c r="I18" s="61" t="s">
        <v>80</v>
      </c>
      <c r="J18" s="169">
        <v>59.305555555555564</v>
      </c>
      <c r="K18" s="170">
        <f t="shared" si="0"/>
        <v>61.04166666666666</v>
      </c>
      <c r="L18" s="153">
        <v>20</v>
      </c>
      <c r="M18" s="90" t="s">
        <v>365</v>
      </c>
      <c r="N18" s="164">
        <v>16.8</v>
      </c>
      <c r="O18" s="173">
        <f t="shared" si="1"/>
        <v>36.8</v>
      </c>
      <c r="P18" s="177">
        <v>12</v>
      </c>
      <c r="Q18" s="175">
        <v>84.38</v>
      </c>
      <c r="R18" s="172">
        <v>0</v>
      </c>
      <c r="S18" s="173">
        <f t="shared" si="2"/>
        <v>12</v>
      </c>
      <c r="T18" s="174">
        <f t="shared" si="3"/>
        <v>109.84166666666665</v>
      </c>
      <c r="U18" s="330">
        <v>2</v>
      </c>
    </row>
    <row r="19" spans="1:21" ht="42.75" customHeight="1">
      <c r="A19" s="355">
        <v>9</v>
      </c>
      <c r="B19" s="85">
        <v>10</v>
      </c>
      <c r="C19" s="94" t="s">
        <v>232</v>
      </c>
      <c r="D19" s="86" t="s">
        <v>63</v>
      </c>
      <c r="E19" s="102" t="s">
        <v>51</v>
      </c>
      <c r="F19" s="86" t="s">
        <v>335</v>
      </c>
      <c r="G19" s="94" t="s">
        <v>93</v>
      </c>
      <c r="H19" s="86" t="s">
        <v>89</v>
      </c>
      <c r="I19" s="61" t="s">
        <v>78</v>
      </c>
      <c r="J19" s="169">
        <v>38.05555555555556</v>
      </c>
      <c r="K19" s="170">
        <f t="shared" si="0"/>
        <v>92.91666666666666</v>
      </c>
      <c r="L19" s="153">
        <v>0</v>
      </c>
      <c r="M19" s="90" t="s">
        <v>360</v>
      </c>
      <c r="N19" s="164">
        <v>22.8</v>
      </c>
      <c r="O19" s="173">
        <f t="shared" si="1"/>
        <v>22.8</v>
      </c>
      <c r="P19" s="177">
        <v>8</v>
      </c>
      <c r="Q19" s="175">
        <v>74.9</v>
      </c>
      <c r="R19" s="172">
        <v>0</v>
      </c>
      <c r="S19" s="173">
        <f t="shared" si="2"/>
        <v>8</v>
      </c>
      <c r="T19" s="174">
        <f t="shared" si="3"/>
        <v>123.71666666666665</v>
      </c>
      <c r="U19" s="330">
        <v>3</v>
      </c>
    </row>
    <row r="20" spans="1:21" ht="42.75" customHeight="1">
      <c r="A20" s="355">
        <v>10</v>
      </c>
      <c r="B20" s="85">
        <v>21</v>
      </c>
      <c r="C20" s="94" t="s">
        <v>237</v>
      </c>
      <c r="D20" s="86" t="s">
        <v>58</v>
      </c>
      <c r="E20" s="102" t="s">
        <v>48</v>
      </c>
      <c r="F20" s="95" t="s">
        <v>323</v>
      </c>
      <c r="G20" s="94" t="s">
        <v>300</v>
      </c>
      <c r="H20" s="86" t="s">
        <v>299</v>
      </c>
      <c r="I20" s="61" t="s">
        <v>303</v>
      </c>
      <c r="J20" s="169">
        <v>47.083333333333336</v>
      </c>
      <c r="K20" s="170">
        <f t="shared" si="0"/>
        <v>79.375</v>
      </c>
      <c r="L20" s="153">
        <v>20</v>
      </c>
      <c r="M20" s="90" t="s">
        <v>369</v>
      </c>
      <c r="N20" s="164">
        <v>49.2</v>
      </c>
      <c r="O20" s="173">
        <f t="shared" si="1"/>
        <v>69.2</v>
      </c>
      <c r="P20" s="153">
        <v>4</v>
      </c>
      <c r="Q20" s="171">
        <v>87</v>
      </c>
      <c r="R20" s="172">
        <v>0</v>
      </c>
      <c r="S20" s="173">
        <f t="shared" si="2"/>
        <v>4</v>
      </c>
      <c r="T20" s="174">
        <f t="shared" si="3"/>
        <v>152.575</v>
      </c>
      <c r="U20" s="330">
        <v>3</v>
      </c>
    </row>
    <row r="21" spans="1:21" ht="42.75" customHeight="1">
      <c r="A21" s="355">
        <v>11</v>
      </c>
      <c r="B21" s="85">
        <v>14</v>
      </c>
      <c r="C21" s="94" t="s">
        <v>242</v>
      </c>
      <c r="D21" s="86" t="s">
        <v>53</v>
      </c>
      <c r="E21" s="102" t="s">
        <v>48</v>
      </c>
      <c r="F21" s="95" t="s">
        <v>321</v>
      </c>
      <c r="G21" s="94" t="s">
        <v>102</v>
      </c>
      <c r="H21" s="86" t="s">
        <v>103</v>
      </c>
      <c r="I21" s="61" t="s">
        <v>78</v>
      </c>
      <c r="J21" s="169">
        <v>52.63888888888889</v>
      </c>
      <c r="K21" s="170">
        <f t="shared" si="0"/>
        <v>71.04166666666666</v>
      </c>
      <c r="L21" s="178">
        <v>20</v>
      </c>
      <c r="M21" s="90" t="s">
        <v>373</v>
      </c>
      <c r="N21" s="164">
        <v>48</v>
      </c>
      <c r="O21" s="173">
        <f t="shared" si="1"/>
        <v>68</v>
      </c>
      <c r="P21" s="153">
        <v>4</v>
      </c>
      <c r="Q21" s="171">
        <v>103.1</v>
      </c>
      <c r="R21" s="172">
        <v>11</v>
      </c>
      <c r="S21" s="173">
        <f t="shared" si="2"/>
        <v>15</v>
      </c>
      <c r="T21" s="174">
        <f t="shared" si="3"/>
        <v>154.04166666666666</v>
      </c>
      <c r="U21" s="330">
        <v>2</v>
      </c>
    </row>
    <row r="22" spans="1:21" ht="42.75" customHeight="1">
      <c r="A22" s="355">
        <v>12</v>
      </c>
      <c r="B22" s="85">
        <v>20</v>
      </c>
      <c r="C22" s="93" t="s">
        <v>245</v>
      </c>
      <c r="D22" s="60">
        <v>1988</v>
      </c>
      <c r="E22" s="102" t="s">
        <v>140</v>
      </c>
      <c r="F22" s="86" t="s">
        <v>221</v>
      </c>
      <c r="G22" s="110" t="s">
        <v>294</v>
      </c>
      <c r="H22" s="86" t="s">
        <v>295</v>
      </c>
      <c r="I22" s="61" t="s">
        <v>304</v>
      </c>
      <c r="J22" s="169">
        <v>59.861111111111114</v>
      </c>
      <c r="K22" s="170">
        <f t="shared" si="0"/>
        <v>60.20833333333333</v>
      </c>
      <c r="L22" s="178">
        <v>20</v>
      </c>
      <c r="M22" s="90" t="s">
        <v>368</v>
      </c>
      <c r="N22" s="164">
        <v>60.8</v>
      </c>
      <c r="O22" s="173">
        <f t="shared" si="1"/>
        <v>80.8</v>
      </c>
      <c r="P22" s="178">
        <v>8</v>
      </c>
      <c r="Q22" s="171">
        <v>107.7</v>
      </c>
      <c r="R22" s="172">
        <v>15</v>
      </c>
      <c r="S22" s="173">
        <f t="shared" si="2"/>
        <v>23</v>
      </c>
      <c r="T22" s="174">
        <f t="shared" si="3"/>
        <v>164.00833333333333</v>
      </c>
      <c r="U22" s="330">
        <v>3</v>
      </c>
    </row>
    <row r="23" spans="1:21" ht="42.75" customHeight="1">
      <c r="A23" s="355">
        <v>13</v>
      </c>
      <c r="B23" s="85">
        <v>19</v>
      </c>
      <c r="C23" s="94" t="s">
        <v>244</v>
      </c>
      <c r="D23" s="86" t="s">
        <v>50</v>
      </c>
      <c r="E23" s="102" t="s">
        <v>48</v>
      </c>
      <c r="F23" s="95" t="s">
        <v>333</v>
      </c>
      <c r="G23" s="94" t="s">
        <v>84</v>
      </c>
      <c r="H23" s="86" t="s">
        <v>88</v>
      </c>
      <c r="I23" s="61" t="s">
        <v>78</v>
      </c>
      <c r="J23" s="169">
        <v>64.44444444444444</v>
      </c>
      <c r="K23" s="170">
        <f t="shared" si="0"/>
        <v>53.333333333333336</v>
      </c>
      <c r="L23" s="178">
        <v>60</v>
      </c>
      <c r="M23" s="90" t="s">
        <v>364</v>
      </c>
      <c r="N23" s="164">
        <v>50</v>
      </c>
      <c r="O23" s="173">
        <f t="shared" si="1"/>
        <v>110</v>
      </c>
      <c r="P23" s="177">
        <v>4</v>
      </c>
      <c r="Q23" s="175">
        <v>85.87</v>
      </c>
      <c r="R23" s="172">
        <v>0</v>
      </c>
      <c r="S23" s="173">
        <f t="shared" si="2"/>
        <v>4</v>
      </c>
      <c r="T23" s="174">
        <f t="shared" si="3"/>
        <v>167.33333333333334</v>
      </c>
      <c r="U23" s="330">
        <v>2</v>
      </c>
    </row>
    <row r="24" spans="1:21" ht="42.75" customHeight="1">
      <c r="A24" s="355"/>
      <c r="B24" s="85">
        <v>7</v>
      </c>
      <c r="C24" s="94" t="s">
        <v>313</v>
      </c>
      <c r="D24" s="86" t="s">
        <v>50</v>
      </c>
      <c r="E24" s="95" t="s">
        <v>48</v>
      </c>
      <c r="F24" s="86" t="s">
        <v>227</v>
      </c>
      <c r="G24" s="94" t="s">
        <v>228</v>
      </c>
      <c r="H24" s="86" t="s">
        <v>279</v>
      </c>
      <c r="I24" s="61" t="s">
        <v>274</v>
      </c>
      <c r="J24" s="169">
        <v>53.47222222222223</v>
      </c>
      <c r="K24" s="170">
        <f t="shared" si="0"/>
        <v>69.79166666666666</v>
      </c>
      <c r="L24" s="178">
        <v>20</v>
      </c>
      <c r="M24" s="90" t="s">
        <v>361</v>
      </c>
      <c r="N24" s="164">
        <v>8.4</v>
      </c>
      <c r="O24" s="173">
        <f t="shared" si="1"/>
        <v>28.4</v>
      </c>
      <c r="P24" s="340" t="s">
        <v>384</v>
      </c>
      <c r="Q24" s="316"/>
      <c r="R24" s="164"/>
      <c r="S24" s="173" t="s">
        <v>359</v>
      </c>
      <c r="T24" s="174"/>
      <c r="U24" s="330"/>
    </row>
    <row r="25" spans="1:21" ht="42.75" customHeight="1">
      <c r="A25" s="355"/>
      <c r="B25" s="85">
        <v>8</v>
      </c>
      <c r="C25" s="94" t="s">
        <v>240</v>
      </c>
      <c r="D25" s="86" t="s">
        <v>58</v>
      </c>
      <c r="E25" s="90" t="s">
        <v>59</v>
      </c>
      <c r="F25" s="86" t="s">
        <v>391</v>
      </c>
      <c r="G25" s="94" t="s">
        <v>230</v>
      </c>
      <c r="H25" s="86" t="s">
        <v>280</v>
      </c>
      <c r="I25" s="61" t="s">
        <v>231</v>
      </c>
      <c r="J25" s="171">
        <v>57.083333333333336</v>
      </c>
      <c r="K25" s="170">
        <f t="shared" si="0"/>
        <v>64.375</v>
      </c>
      <c r="L25" s="153">
        <v>0</v>
      </c>
      <c r="M25" s="90" t="s">
        <v>363</v>
      </c>
      <c r="N25" s="164">
        <v>42</v>
      </c>
      <c r="O25" s="173">
        <f t="shared" si="1"/>
        <v>42</v>
      </c>
      <c r="P25" s="340" t="s">
        <v>384</v>
      </c>
      <c r="Q25" s="316"/>
      <c r="R25" s="164"/>
      <c r="S25" s="173" t="s">
        <v>359</v>
      </c>
      <c r="T25" s="174"/>
      <c r="U25" s="330"/>
    </row>
    <row r="26" spans="1:21" ht="42.75" customHeight="1">
      <c r="A26" s="329"/>
      <c r="B26" s="85">
        <v>6</v>
      </c>
      <c r="C26" s="94" t="s">
        <v>267</v>
      </c>
      <c r="D26" s="86" t="s">
        <v>58</v>
      </c>
      <c r="E26" s="95" t="s">
        <v>51</v>
      </c>
      <c r="F26" s="86" t="s">
        <v>221</v>
      </c>
      <c r="G26" s="94" t="s">
        <v>229</v>
      </c>
      <c r="H26" s="86" t="s">
        <v>278</v>
      </c>
      <c r="I26" s="61" t="s">
        <v>275</v>
      </c>
      <c r="J26" s="169">
        <v>51.38888888888889</v>
      </c>
      <c r="K26" s="170">
        <f t="shared" si="0"/>
        <v>72.91666666666666</v>
      </c>
      <c r="L26" s="340" t="s">
        <v>384</v>
      </c>
      <c r="M26" s="316"/>
      <c r="N26" s="164"/>
      <c r="O26" s="173" t="s">
        <v>359</v>
      </c>
      <c r="P26" s="177"/>
      <c r="Q26" s="175"/>
      <c r="R26" s="172"/>
      <c r="S26" s="173"/>
      <c r="T26" s="174"/>
      <c r="U26" s="330"/>
    </row>
    <row r="27" spans="1:21" ht="42.75" customHeight="1">
      <c r="A27" s="329"/>
      <c r="B27" s="85">
        <v>12</v>
      </c>
      <c r="C27" s="94" t="s">
        <v>310</v>
      </c>
      <c r="D27" s="86" t="s">
        <v>52</v>
      </c>
      <c r="E27" s="102" t="s">
        <v>51</v>
      </c>
      <c r="F27" s="95" t="s">
        <v>332</v>
      </c>
      <c r="G27" s="94" t="s">
        <v>94</v>
      </c>
      <c r="H27" s="86" t="s">
        <v>95</v>
      </c>
      <c r="I27" s="61" t="s">
        <v>319</v>
      </c>
      <c r="J27" s="169">
        <v>56.52777777777778</v>
      </c>
      <c r="K27" s="170">
        <f t="shared" si="0"/>
        <v>65.20833333333333</v>
      </c>
      <c r="L27" s="340" t="s">
        <v>384</v>
      </c>
      <c r="M27" s="316"/>
      <c r="N27" s="164"/>
      <c r="O27" s="173" t="s">
        <v>359</v>
      </c>
      <c r="P27" s="178"/>
      <c r="Q27" s="171"/>
      <c r="R27" s="172"/>
      <c r="S27" s="173"/>
      <c r="T27" s="174"/>
      <c r="U27" s="330"/>
    </row>
    <row r="28" spans="1:21" ht="42.75" customHeight="1">
      <c r="A28" s="329"/>
      <c r="B28" s="85">
        <v>13</v>
      </c>
      <c r="C28" s="94" t="s">
        <v>308</v>
      </c>
      <c r="D28" s="86" t="s">
        <v>63</v>
      </c>
      <c r="E28" s="102" t="s">
        <v>51</v>
      </c>
      <c r="F28" s="86" t="s">
        <v>335</v>
      </c>
      <c r="G28" s="94" t="s">
        <v>234</v>
      </c>
      <c r="H28" s="86" t="s">
        <v>81</v>
      </c>
      <c r="I28" s="61" t="s">
        <v>319</v>
      </c>
      <c r="J28" s="171">
        <v>59.166666666666664</v>
      </c>
      <c r="K28" s="170">
        <f t="shared" si="0"/>
        <v>61.25</v>
      </c>
      <c r="L28" s="340" t="s">
        <v>384</v>
      </c>
      <c r="M28" s="316"/>
      <c r="N28" s="164"/>
      <c r="O28" s="173" t="s">
        <v>359</v>
      </c>
      <c r="P28" s="177"/>
      <c r="Q28" s="175"/>
      <c r="R28" s="172"/>
      <c r="S28" s="173"/>
      <c r="T28" s="174"/>
      <c r="U28" s="330"/>
    </row>
    <row r="29" spans="1:21" ht="42.75" customHeight="1">
      <c r="A29" s="329"/>
      <c r="B29" s="85">
        <v>15</v>
      </c>
      <c r="C29" s="106" t="s">
        <v>182</v>
      </c>
      <c r="D29" s="102" t="s">
        <v>50</v>
      </c>
      <c r="E29" s="102" t="s">
        <v>48</v>
      </c>
      <c r="F29" s="95" t="s">
        <v>221</v>
      </c>
      <c r="G29" s="106" t="s">
        <v>108</v>
      </c>
      <c r="H29" s="102" t="s">
        <v>293</v>
      </c>
      <c r="I29" s="61" t="s">
        <v>319</v>
      </c>
      <c r="J29" s="169">
        <v>58.88888888888889</v>
      </c>
      <c r="K29" s="170">
        <f t="shared" si="0"/>
        <v>61.66666666666666</v>
      </c>
      <c r="L29" s="340" t="s">
        <v>384</v>
      </c>
      <c r="M29" s="316"/>
      <c r="N29" s="164"/>
      <c r="O29" s="173" t="s">
        <v>359</v>
      </c>
      <c r="P29" s="177"/>
      <c r="Q29" s="175"/>
      <c r="R29" s="172"/>
      <c r="S29" s="173"/>
      <c r="T29" s="174"/>
      <c r="U29" s="330"/>
    </row>
    <row r="30" spans="1:21" ht="42.75" customHeight="1">
      <c r="A30" s="329"/>
      <c r="B30" s="85">
        <v>16</v>
      </c>
      <c r="C30" s="106" t="s">
        <v>183</v>
      </c>
      <c r="D30" s="102" t="s">
        <v>50</v>
      </c>
      <c r="E30" s="102" t="s">
        <v>48</v>
      </c>
      <c r="F30" s="95" t="s">
        <v>333</v>
      </c>
      <c r="G30" s="106" t="s">
        <v>98</v>
      </c>
      <c r="H30" s="102" t="s">
        <v>99</v>
      </c>
      <c r="I30" s="61" t="s">
        <v>319</v>
      </c>
      <c r="J30" s="169">
        <v>57.916666666666664</v>
      </c>
      <c r="K30" s="170">
        <f t="shared" si="0"/>
        <v>63.125</v>
      </c>
      <c r="L30" s="340" t="s">
        <v>384</v>
      </c>
      <c r="M30" s="316"/>
      <c r="N30" s="164"/>
      <c r="O30" s="173" t="s">
        <v>359</v>
      </c>
      <c r="P30" s="177"/>
      <c r="Q30" s="175"/>
      <c r="R30" s="172"/>
      <c r="S30" s="173"/>
      <c r="T30" s="174"/>
      <c r="U30" s="330"/>
    </row>
    <row r="31" spans="1:21" ht="42.75" customHeight="1">
      <c r="A31" s="329"/>
      <c r="B31" s="85">
        <v>17</v>
      </c>
      <c r="C31" s="94" t="s">
        <v>186</v>
      </c>
      <c r="D31" s="86" t="s">
        <v>53</v>
      </c>
      <c r="E31" s="102" t="s">
        <v>48</v>
      </c>
      <c r="F31" s="95" t="s">
        <v>321</v>
      </c>
      <c r="G31" s="94" t="s">
        <v>65</v>
      </c>
      <c r="H31" s="86" t="s">
        <v>66</v>
      </c>
      <c r="I31" s="61" t="s">
        <v>319</v>
      </c>
      <c r="J31" s="169">
        <v>60.13888888888889</v>
      </c>
      <c r="K31" s="173">
        <v>53.478260869565204</v>
      </c>
      <c r="L31" s="340" t="s">
        <v>384</v>
      </c>
      <c r="M31" s="316"/>
      <c r="N31" s="164"/>
      <c r="O31" s="173" t="s">
        <v>359</v>
      </c>
      <c r="P31" s="153"/>
      <c r="Q31" s="171"/>
      <c r="R31" s="172"/>
      <c r="S31" s="173"/>
      <c r="T31" s="174"/>
      <c r="U31" s="330"/>
    </row>
    <row r="32" spans="1:21" ht="42.75" customHeight="1">
      <c r="A32" s="329"/>
      <c r="B32" s="85">
        <v>22</v>
      </c>
      <c r="C32" s="94" t="s">
        <v>307</v>
      </c>
      <c r="D32" s="86" t="s">
        <v>63</v>
      </c>
      <c r="E32" s="102" t="s">
        <v>158</v>
      </c>
      <c r="F32" s="86" t="s">
        <v>160</v>
      </c>
      <c r="G32" s="94" t="s">
        <v>162</v>
      </c>
      <c r="H32" s="86" t="s">
        <v>171</v>
      </c>
      <c r="I32" s="61" t="s">
        <v>306</v>
      </c>
      <c r="J32" s="169">
        <v>56.94444444444445</v>
      </c>
      <c r="K32" s="170">
        <f>(100-J32)*1.5</f>
        <v>64.58333333333333</v>
      </c>
      <c r="L32" s="340" t="s">
        <v>384</v>
      </c>
      <c r="M32" s="316"/>
      <c r="N32" s="164"/>
      <c r="O32" s="173" t="s">
        <v>359</v>
      </c>
      <c r="P32" s="153"/>
      <c r="Q32" s="171"/>
      <c r="R32" s="172"/>
      <c r="S32" s="173"/>
      <c r="T32" s="174"/>
      <c r="U32" s="330"/>
    </row>
    <row r="33" spans="1:21" ht="42.75" customHeight="1">
      <c r="A33" s="329"/>
      <c r="B33" s="85">
        <v>5</v>
      </c>
      <c r="C33" s="93" t="s">
        <v>223</v>
      </c>
      <c r="D33" s="60">
        <v>1991</v>
      </c>
      <c r="E33" s="95" t="s">
        <v>51</v>
      </c>
      <c r="F33" s="86" t="s">
        <v>221</v>
      </c>
      <c r="G33" s="110" t="s">
        <v>276</v>
      </c>
      <c r="H33" s="86" t="s">
        <v>277</v>
      </c>
      <c r="I33" s="61" t="s">
        <v>274</v>
      </c>
      <c r="J33" s="169">
        <v>55.97222222222223</v>
      </c>
      <c r="K33" s="170">
        <f>(100-J33)*1.5</f>
        <v>66.04166666666666</v>
      </c>
      <c r="L33" s="340" t="s">
        <v>381</v>
      </c>
      <c r="M33" s="316"/>
      <c r="N33" s="164"/>
      <c r="O33" s="173" t="s">
        <v>359</v>
      </c>
      <c r="P33" s="177"/>
      <c r="Q33" s="175"/>
      <c r="R33" s="172"/>
      <c r="S33" s="173"/>
      <c r="T33" s="174"/>
      <c r="U33" s="330"/>
    </row>
    <row r="34" spans="1:21" s="142" customFormat="1" ht="42.75" customHeight="1" thickBot="1">
      <c r="A34" s="331"/>
      <c r="B34" s="266">
        <v>23</v>
      </c>
      <c r="C34" s="117" t="s">
        <v>190</v>
      </c>
      <c r="D34" s="267" t="s">
        <v>63</v>
      </c>
      <c r="E34" s="209" t="s">
        <v>158</v>
      </c>
      <c r="F34" s="267" t="s">
        <v>159</v>
      </c>
      <c r="G34" s="117" t="s">
        <v>161</v>
      </c>
      <c r="H34" s="267" t="s">
        <v>167</v>
      </c>
      <c r="I34" s="119" t="s">
        <v>306</v>
      </c>
      <c r="J34" s="288">
        <v>53.88888888888889</v>
      </c>
      <c r="K34" s="289">
        <f>(100-J34)*1.5</f>
        <v>69.16666666666666</v>
      </c>
      <c r="L34" s="341" t="s">
        <v>381</v>
      </c>
      <c r="M34" s="317"/>
      <c r="N34" s="290"/>
      <c r="O34" s="291" t="s">
        <v>359</v>
      </c>
      <c r="P34" s="332"/>
      <c r="Q34" s="333"/>
      <c r="R34" s="334"/>
      <c r="S34" s="291"/>
      <c r="T34" s="335"/>
      <c r="U34" s="336"/>
    </row>
    <row r="35" spans="2:20" ht="15.75">
      <c r="B35" s="138"/>
      <c r="C35" s="139"/>
      <c r="D35" s="139"/>
      <c r="E35" s="139"/>
      <c r="F35" s="145"/>
      <c r="G35" s="139"/>
      <c r="H35" s="145"/>
      <c r="I35" s="146"/>
      <c r="J35" s="139"/>
      <c r="K35" s="147"/>
      <c r="L35" s="140"/>
      <c r="M35" s="139"/>
      <c r="N35" s="139"/>
      <c r="O35" s="146"/>
      <c r="P35" s="140"/>
      <c r="Q35" s="139"/>
      <c r="R35" s="139"/>
      <c r="S35" s="147"/>
      <c r="T35" s="141"/>
    </row>
    <row r="36" spans="1:10" ht="15.75">
      <c r="A36" s="142">
        <v>24</v>
      </c>
      <c r="B36" s="163"/>
      <c r="C36" s="137" t="s">
        <v>18</v>
      </c>
      <c r="I36" s="137"/>
      <c r="J36" s="137"/>
    </row>
    <row r="37" spans="1:21" s="142" customFormat="1" ht="9.75" customHeight="1">
      <c r="A37" s="142">
        <v>15</v>
      </c>
      <c r="B37" s="163"/>
      <c r="C37" s="137" t="s">
        <v>16</v>
      </c>
      <c r="G37" s="137"/>
      <c r="H37" s="137"/>
      <c r="I37" s="137"/>
      <c r="J37" s="137"/>
      <c r="K37" s="179"/>
      <c r="L37" s="180"/>
      <c r="M37" s="152"/>
      <c r="N37" s="180"/>
      <c r="O37" s="181"/>
      <c r="P37" s="180"/>
      <c r="Q37" s="148"/>
      <c r="R37" s="182"/>
      <c r="S37" s="179"/>
      <c r="T37" s="183"/>
      <c r="U37" s="137"/>
    </row>
    <row r="38" spans="1:3" ht="15.75">
      <c r="A38" s="142">
        <v>13</v>
      </c>
      <c r="B38" s="163"/>
      <c r="C38" s="137" t="s">
        <v>17</v>
      </c>
    </row>
    <row r="39" spans="2:20" s="6" customFormat="1" ht="9.75" customHeight="1">
      <c r="B39" s="138"/>
      <c r="C39" s="3"/>
      <c r="D39" s="3"/>
      <c r="E39" s="3"/>
      <c r="F39" s="4"/>
      <c r="G39" s="3"/>
      <c r="H39" s="4"/>
      <c r="I39" s="5"/>
      <c r="J39" s="3"/>
      <c r="K39" s="20"/>
      <c r="L39" s="16"/>
      <c r="M39" s="3"/>
      <c r="N39" s="3"/>
      <c r="O39" s="5"/>
      <c r="P39" s="16"/>
      <c r="Q39" s="3"/>
      <c r="R39" s="3"/>
      <c r="S39" s="20"/>
      <c r="T39" s="23"/>
    </row>
    <row r="40" spans="2:20" s="1" customFormat="1" ht="15.75">
      <c r="B40" s="12"/>
      <c r="C40" s="14" t="s">
        <v>22</v>
      </c>
      <c r="D40" s="13" t="s">
        <v>217</v>
      </c>
      <c r="E40" s="13"/>
      <c r="F40" s="6"/>
      <c r="I40" s="14" t="s">
        <v>23</v>
      </c>
      <c r="J40" s="161" t="s">
        <v>378</v>
      </c>
      <c r="K40" s="57"/>
      <c r="L40" s="49"/>
      <c r="M40" s="50"/>
      <c r="N40" s="49"/>
      <c r="O40" s="51"/>
      <c r="P40" s="49"/>
      <c r="Q40" s="58"/>
      <c r="R40" s="59"/>
      <c r="S40" s="57"/>
      <c r="T40" s="43"/>
    </row>
    <row r="41" spans="2:20" s="1" customFormat="1" ht="15.75">
      <c r="B41" s="12"/>
      <c r="C41" s="14"/>
      <c r="D41" s="13" t="s">
        <v>218</v>
      </c>
      <c r="E41" s="13"/>
      <c r="F41" s="6"/>
      <c r="I41" s="14"/>
      <c r="J41" s="13"/>
      <c r="K41" s="57"/>
      <c r="L41" s="49"/>
      <c r="M41" s="50"/>
      <c r="N41" s="49"/>
      <c r="O41" s="51"/>
      <c r="P41" s="49"/>
      <c r="Q41" s="58"/>
      <c r="R41" s="59"/>
      <c r="S41" s="57"/>
      <c r="T41" s="43"/>
    </row>
    <row r="42" spans="2:20" s="1" customFormat="1" ht="15.75">
      <c r="B42" s="12"/>
      <c r="C42" s="14"/>
      <c r="D42" s="13"/>
      <c r="E42" s="13"/>
      <c r="F42" s="6"/>
      <c r="I42" s="14"/>
      <c r="J42" s="13"/>
      <c r="K42" s="57"/>
      <c r="L42" s="49"/>
      <c r="M42" s="50"/>
      <c r="N42" s="49"/>
      <c r="O42" s="51"/>
      <c r="P42" s="49"/>
      <c r="Q42" s="58"/>
      <c r="R42" s="59"/>
      <c r="S42" s="57"/>
      <c r="T42" s="43"/>
    </row>
    <row r="43" spans="2:20" s="1" customFormat="1" ht="15.75">
      <c r="B43" s="12"/>
      <c r="D43" s="13"/>
      <c r="E43" s="13"/>
      <c r="F43" s="6"/>
      <c r="I43" s="14"/>
      <c r="J43" s="13"/>
      <c r="K43" s="57"/>
      <c r="L43" s="49"/>
      <c r="M43" s="50"/>
      <c r="N43" s="49"/>
      <c r="O43" s="51"/>
      <c r="P43" s="49"/>
      <c r="Q43" s="58"/>
      <c r="R43" s="59"/>
      <c r="S43" s="57"/>
      <c r="T43" s="43"/>
    </row>
    <row r="44" spans="2:20" s="1" customFormat="1" ht="15.75">
      <c r="B44" s="12"/>
      <c r="D44" s="13"/>
      <c r="E44" s="13"/>
      <c r="F44" s="6"/>
      <c r="I44" s="14"/>
      <c r="J44" s="13"/>
      <c r="K44" s="57"/>
      <c r="L44" s="49"/>
      <c r="M44" s="50"/>
      <c r="N44" s="49"/>
      <c r="O44" s="51"/>
      <c r="P44" s="49"/>
      <c r="Q44" s="58"/>
      <c r="R44" s="59"/>
      <c r="S44" s="57"/>
      <c r="T44" s="43"/>
    </row>
    <row r="45" spans="2:19" s="6" customFormat="1" ht="9.75" customHeight="1">
      <c r="B45" s="2"/>
      <c r="C45" s="3"/>
      <c r="D45" s="3"/>
      <c r="E45" s="3"/>
      <c r="F45" s="4"/>
      <c r="G45" s="3"/>
      <c r="H45" s="4"/>
      <c r="I45" s="5"/>
      <c r="J45" s="3"/>
      <c r="K45" s="20"/>
      <c r="L45" s="23"/>
      <c r="P45" s="16"/>
      <c r="Q45" s="3"/>
      <c r="R45" s="3"/>
      <c r="S45" s="20"/>
    </row>
    <row r="46" spans="2:16" s="1" customFormat="1" ht="15.75">
      <c r="B46" s="13" t="s">
        <v>20</v>
      </c>
      <c r="D46" s="32" t="s">
        <v>216</v>
      </c>
      <c r="E46" s="32"/>
      <c r="F46" s="3"/>
      <c r="K46" s="25"/>
      <c r="L46" s="32"/>
      <c r="O46" s="32"/>
      <c r="P46" s="47"/>
    </row>
    <row r="47" spans="2:21" s="1" customFormat="1" ht="9.75" customHeight="1">
      <c r="B47" s="32"/>
      <c r="D47" s="104"/>
      <c r="E47" s="104"/>
      <c r="F47" s="3"/>
      <c r="L47" s="19"/>
      <c r="S47" s="20"/>
      <c r="U47" s="26"/>
    </row>
    <row r="48" spans="2:21" s="1" customFormat="1" ht="15.75">
      <c r="B48" s="105" t="s">
        <v>19</v>
      </c>
      <c r="D48" s="32" t="s">
        <v>45</v>
      </c>
      <c r="E48" s="32"/>
      <c r="F48" s="3"/>
      <c r="K48" s="25"/>
      <c r="U48" s="26"/>
    </row>
    <row r="49" spans="2:21" s="1" customFormat="1" ht="9.75" customHeight="1">
      <c r="B49" s="24"/>
      <c r="D49" s="28"/>
      <c r="E49" s="28"/>
      <c r="F49" s="3"/>
      <c r="G49" s="4"/>
      <c r="U49" s="26"/>
    </row>
    <row r="50" spans="4:21" s="14" customFormat="1" ht="15.75">
      <c r="D50" s="29" t="s">
        <v>24</v>
      </c>
      <c r="E50" s="29"/>
      <c r="K50" s="30"/>
      <c r="U50" s="31"/>
    </row>
  </sheetData>
  <mergeCells count="16">
    <mergeCell ref="A8:A9"/>
    <mergeCell ref="G8:H8"/>
    <mergeCell ref="B1:T1"/>
    <mergeCell ref="B3:T3"/>
    <mergeCell ref="B6:T6"/>
    <mergeCell ref="B4:T4"/>
    <mergeCell ref="M9:N9"/>
    <mergeCell ref="I8:I9"/>
    <mergeCell ref="L8:O8"/>
    <mergeCell ref="B8:B9"/>
    <mergeCell ref="C8:F8"/>
    <mergeCell ref="U8:U9"/>
    <mergeCell ref="T8:T9"/>
    <mergeCell ref="J8:K8"/>
    <mergeCell ref="P8:S8"/>
    <mergeCell ref="Q9:R9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scale="62" r:id="rId1"/>
  <headerFooter alignWithMargins="0">
    <oddFooter>&amp;RСтраница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60" zoomScaleNormal="50" workbookViewId="0" topLeftCell="A1">
      <selection activeCell="R3" sqref="R3"/>
    </sheetView>
  </sheetViews>
  <sheetFormatPr defaultColWidth="9.140625" defaultRowHeight="12.75"/>
  <cols>
    <col min="1" max="1" width="0.71875" style="1" customWidth="1"/>
    <col min="2" max="2" width="5.57421875" style="1" customWidth="1"/>
    <col min="3" max="3" width="4.7109375" style="24" customWidth="1"/>
    <col min="4" max="4" width="25.7109375" style="1" customWidth="1"/>
    <col min="5" max="5" width="11.140625" style="6" customWidth="1"/>
    <col min="6" max="6" width="9.7109375" style="6" hidden="1" customWidth="1"/>
    <col min="7" max="7" width="18.7109375" style="6" customWidth="1"/>
    <col min="8" max="8" width="26.57421875" style="1" customWidth="1"/>
    <col min="9" max="9" width="18.140625" style="1" customWidth="1"/>
    <col min="10" max="10" width="6.140625" style="1" hidden="1" customWidth="1"/>
    <col min="11" max="11" width="9.57421875" style="1" hidden="1" customWidth="1"/>
    <col min="12" max="12" width="10.421875" style="1" hidden="1" customWidth="1"/>
    <col min="13" max="13" width="14.421875" style="1" hidden="1" customWidth="1"/>
    <col min="14" max="14" width="20.57421875" style="1" hidden="1" customWidth="1"/>
    <col min="15" max="15" width="17.8515625" style="1" hidden="1" customWidth="1"/>
    <col min="16" max="16" width="39.8515625" style="32" customWidth="1"/>
    <col min="17" max="17" width="9.140625" style="1" customWidth="1"/>
    <col min="18" max="18" width="6.7109375" style="1" customWidth="1"/>
    <col min="19" max="19" width="4.7109375" style="1" customWidth="1"/>
    <col min="20" max="20" width="20.28125" style="1" customWidth="1"/>
    <col min="21" max="21" width="6.7109375" style="1" customWidth="1"/>
    <col min="22" max="22" width="12.7109375" style="1" customWidth="1"/>
    <col min="23" max="23" width="20.7109375" style="1" customWidth="1"/>
    <col min="24" max="24" width="14.00390625" style="1" customWidth="1"/>
    <col min="25" max="25" width="27.8515625" style="1" customWidth="1"/>
    <col min="26" max="16384" width="9.140625" style="1" customWidth="1"/>
  </cols>
  <sheetData>
    <row r="1" spans="1:16" ht="57" customHeight="1">
      <c r="A1" s="394" t="s">
        <v>196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3:16" s="6" customFormat="1" ht="9.75" customHeight="1">
      <c r="C2" s="2"/>
      <c r="D2" s="3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5"/>
    </row>
    <row r="3" spans="2:16" s="7" customFormat="1" ht="24" customHeight="1">
      <c r="B3" s="404" t="s">
        <v>268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</row>
    <row r="4" spans="3:16" s="7" customFormat="1" ht="20.25" customHeight="1">
      <c r="C4" s="7" t="s">
        <v>43</v>
      </c>
      <c r="E4" s="8"/>
      <c r="F4" s="8"/>
      <c r="G4" s="8"/>
      <c r="P4" s="9" t="s">
        <v>203</v>
      </c>
    </row>
    <row r="5" spans="2:16" ht="25.5">
      <c r="B5" s="405" t="s">
        <v>379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</row>
    <row r="6" spans="3:16" s="6" customFormat="1" ht="9.75" customHeight="1" thickBot="1">
      <c r="C6" s="2"/>
      <c r="D6" s="3"/>
      <c r="E6" s="3"/>
      <c r="F6" s="4"/>
      <c r="G6" s="4"/>
      <c r="H6" s="3"/>
      <c r="I6" s="4"/>
      <c r="J6" s="4"/>
      <c r="K6" s="4"/>
      <c r="L6" s="4"/>
      <c r="M6" s="4"/>
      <c r="N6" s="4"/>
      <c r="O6" s="4"/>
      <c r="P6" s="5"/>
    </row>
    <row r="7" spans="1:16" s="6" customFormat="1" ht="15.75" customHeight="1">
      <c r="A7" s="402" t="s">
        <v>269</v>
      </c>
      <c r="B7" s="377" t="s">
        <v>348</v>
      </c>
      <c r="C7" s="389" t="s">
        <v>222</v>
      </c>
      <c r="D7" s="398" t="s">
        <v>2</v>
      </c>
      <c r="E7" s="398"/>
      <c r="F7" s="398"/>
      <c r="G7" s="109"/>
      <c r="H7" s="398" t="s">
        <v>1</v>
      </c>
      <c r="I7" s="398"/>
      <c r="J7" s="398"/>
      <c r="K7" s="398"/>
      <c r="L7" s="398"/>
      <c r="M7" s="398"/>
      <c r="N7" s="398"/>
      <c r="O7" s="398"/>
      <c r="P7" s="406" t="s">
        <v>179</v>
      </c>
    </row>
    <row r="8" spans="1:16" s="6" customFormat="1" ht="24.75" customHeight="1" thickBot="1">
      <c r="A8" s="402"/>
      <c r="B8" s="378"/>
      <c r="C8" s="379"/>
      <c r="D8" s="111" t="s">
        <v>10</v>
      </c>
      <c r="E8" s="111" t="s">
        <v>9</v>
      </c>
      <c r="F8" s="112" t="s">
        <v>173</v>
      </c>
      <c r="G8" s="112" t="s">
        <v>42</v>
      </c>
      <c r="H8" s="111" t="s">
        <v>12</v>
      </c>
      <c r="I8" s="112" t="s">
        <v>14</v>
      </c>
      <c r="J8" s="112" t="s">
        <v>33</v>
      </c>
      <c r="K8" s="112" t="s">
        <v>34</v>
      </c>
      <c r="L8" s="112" t="s">
        <v>35</v>
      </c>
      <c r="M8" s="112" t="s">
        <v>36</v>
      </c>
      <c r="N8" s="112" t="s">
        <v>37</v>
      </c>
      <c r="O8" s="112" t="s">
        <v>38</v>
      </c>
      <c r="P8" s="376"/>
    </row>
    <row r="9" spans="3:16" s="6" customFormat="1" ht="9.75" customHeight="1" thickBot="1">
      <c r="C9" s="2"/>
      <c r="D9" s="3"/>
      <c r="E9" s="3"/>
      <c r="F9" s="4"/>
      <c r="G9" s="4"/>
      <c r="H9" s="3"/>
      <c r="I9" s="4"/>
      <c r="J9" s="4"/>
      <c r="K9" s="4"/>
      <c r="L9" s="4"/>
      <c r="M9" s="4"/>
      <c r="N9" s="4"/>
      <c r="O9" s="4"/>
      <c r="P9" s="5"/>
    </row>
    <row r="10" spans="1:16" s="197" customFormat="1" ht="44.25" customHeight="1">
      <c r="A10" s="219">
        <v>0.4583333333333333</v>
      </c>
      <c r="B10" s="201">
        <v>1</v>
      </c>
      <c r="C10" s="202">
        <v>2</v>
      </c>
      <c r="D10" s="203" t="s">
        <v>184</v>
      </c>
      <c r="E10" s="204" t="s">
        <v>58</v>
      </c>
      <c r="F10" s="204" t="s">
        <v>48</v>
      </c>
      <c r="G10" s="204" t="s">
        <v>221</v>
      </c>
      <c r="H10" s="218" t="s">
        <v>246</v>
      </c>
      <c r="I10" s="114" t="s">
        <v>247</v>
      </c>
      <c r="J10" s="114" t="s">
        <v>72</v>
      </c>
      <c r="K10" s="114" t="s">
        <v>68</v>
      </c>
      <c r="L10" s="114" t="s">
        <v>69</v>
      </c>
      <c r="M10" s="115" t="s">
        <v>91</v>
      </c>
      <c r="N10" s="114" t="s">
        <v>130</v>
      </c>
      <c r="O10" s="115" t="s">
        <v>131</v>
      </c>
      <c r="P10" s="216" t="s">
        <v>132</v>
      </c>
    </row>
    <row r="11" spans="1:16" s="197" customFormat="1" ht="44.25" customHeight="1">
      <c r="A11" s="219">
        <v>0.4666666666666666</v>
      </c>
      <c r="B11" s="121">
        <v>2</v>
      </c>
      <c r="C11" s="198">
        <v>3</v>
      </c>
      <c r="D11" s="106" t="s">
        <v>182</v>
      </c>
      <c r="E11" s="102" t="s">
        <v>50</v>
      </c>
      <c r="F11" s="102" t="s">
        <v>48</v>
      </c>
      <c r="G11" s="102" t="s">
        <v>221</v>
      </c>
      <c r="H11" s="94" t="s">
        <v>129</v>
      </c>
      <c r="I11" s="87" t="s">
        <v>248</v>
      </c>
      <c r="J11" s="87" t="s">
        <v>104</v>
      </c>
      <c r="K11" s="87" t="s">
        <v>68</v>
      </c>
      <c r="L11" s="87" t="s">
        <v>90</v>
      </c>
      <c r="M11" s="88" t="s">
        <v>91</v>
      </c>
      <c r="N11" s="87" t="s">
        <v>249</v>
      </c>
      <c r="O11" s="88" t="s">
        <v>180</v>
      </c>
      <c r="P11" s="122" t="s">
        <v>319</v>
      </c>
    </row>
    <row r="12" spans="1:16" s="197" customFormat="1" ht="44.25" customHeight="1" thickBot="1">
      <c r="A12" s="219">
        <v>0.475</v>
      </c>
      <c r="B12" s="199">
        <v>3</v>
      </c>
      <c r="C12" s="200">
        <v>5</v>
      </c>
      <c r="D12" s="208" t="s">
        <v>189</v>
      </c>
      <c r="E12" s="209" t="s">
        <v>61</v>
      </c>
      <c r="F12" s="209" t="s">
        <v>48</v>
      </c>
      <c r="G12" s="209" t="s">
        <v>322</v>
      </c>
      <c r="H12" s="117" t="s">
        <v>157</v>
      </c>
      <c r="I12" s="119" t="s">
        <v>254</v>
      </c>
      <c r="J12" s="119" t="s">
        <v>72</v>
      </c>
      <c r="K12" s="119" t="s">
        <v>68</v>
      </c>
      <c r="L12" s="119" t="s">
        <v>69</v>
      </c>
      <c r="M12" s="120" t="s">
        <v>165</v>
      </c>
      <c r="N12" s="119" t="s">
        <v>166</v>
      </c>
      <c r="O12" s="120" t="s">
        <v>170</v>
      </c>
      <c r="P12" s="222" t="s">
        <v>306</v>
      </c>
    </row>
    <row r="13" s="197" customFormat="1" ht="20.25" customHeight="1">
      <c r="A13" s="219">
        <v>0.483333333333333</v>
      </c>
    </row>
    <row r="14" spans="3:16" s="96" customFormat="1" ht="25.5" customHeight="1">
      <c r="C14" s="403" t="s">
        <v>380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</row>
    <row r="15" spans="3:16" s="101" customFormat="1" ht="9.75" customHeight="1" thickBot="1">
      <c r="C15" s="97"/>
      <c r="D15" s="98"/>
      <c r="E15" s="98"/>
      <c r="F15" s="99"/>
      <c r="G15" s="99"/>
      <c r="H15" s="98"/>
      <c r="I15" s="99"/>
      <c r="J15" s="99"/>
      <c r="K15" s="99"/>
      <c r="L15" s="99"/>
      <c r="M15" s="99"/>
      <c r="N15" s="99"/>
      <c r="O15" s="99"/>
      <c r="P15" s="100"/>
    </row>
    <row r="16" spans="2:16" s="101" customFormat="1" ht="15" customHeight="1">
      <c r="B16" s="383" t="s">
        <v>39</v>
      </c>
      <c r="C16" s="389" t="s">
        <v>222</v>
      </c>
      <c r="D16" s="398" t="s">
        <v>2</v>
      </c>
      <c r="E16" s="398"/>
      <c r="F16" s="398"/>
      <c r="G16" s="109"/>
      <c r="H16" s="398" t="s">
        <v>1</v>
      </c>
      <c r="I16" s="398"/>
      <c r="J16" s="398"/>
      <c r="K16" s="398"/>
      <c r="L16" s="398"/>
      <c r="M16" s="398"/>
      <c r="N16" s="398"/>
      <c r="O16" s="398"/>
      <c r="P16" s="406" t="s">
        <v>179</v>
      </c>
    </row>
    <row r="17" spans="2:16" s="101" customFormat="1" ht="24.75" customHeight="1" thickBot="1">
      <c r="B17" s="384"/>
      <c r="C17" s="379"/>
      <c r="D17" s="111" t="s">
        <v>10</v>
      </c>
      <c r="E17" s="111" t="s">
        <v>9</v>
      </c>
      <c r="F17" s="112" t="s">
        <v>173</v>
      </c>
      <c r="G17" s="112" t="s">
        <v>42</v>
      </c>
      <c r="H17" s="111" t="s">
        <v>12</v>
      </c>
      <c r="I17" s="112" t="s">
        <v>14</v>
      </c>
      <c r="J17" s="112" t="s">
        <v>33</v>
      </c>
      <c r="K17" s="112" t="s">
        <v>34</v>
      </c>
      <c r="L17" s="112" t="s">
        <v>35</v>
      </c>
      <c r="M17" s="112" t="s">
        <v>36</v>
      </c>
      <c r="N17" s="112" t="s">
        <v>37</v>
      </c>
      <c r="O17" s="112" t="s">
        <v>38</v>
      </c>
      <c r="P17" s="376"/>
    </row>
    <row r="18" spans="3:16" s="101" customFormat="1" ht="9.75" customHeight="1" thickBot="1">
      <c r="C18" s="97"/>
      <c r="D18" s="98"/>
      <c r="E18" s="98"/>
      <c r="F18" s="99"/>
      <c r="G18" s="99"/>
      <c r="H18" s="98"/>
      <c r="I18" s="99"/>
      <c r="J18" s="99"/>
      <c r="K18" s="99"/>
      <c r="L18" s="99"/>
      <c r="M18" s="99"/>
      <c r="N18" s="99"/>
      <c r="O18" s="99"/>
      <c r="P18" s="100"/>
    </row>
    <row r="19" spans="1:16" s="197" customFormat="1" ht="44.25" customHeight="1">
      <c r="A19" s="219">
        <v>0.520833333333333</v>
      </c>
      <c r="B19" s="305">
        <v>1</v>
      </c>
      <c r="C19" s="109">
        <v>19</v>
      </c>
      <c r="D19" s="218" t="s">
        <v>244</v>
      </c>
      <c r="E19" s="251" t="s">
        <v>50</v>
      </c>
      <c r="F19" s="102" t="s">
        <v>48</v>
      </c>
      <c r="G19" s="113" t="s">
        <v>333</v>
      </c>
      <c r="H19" s="218" t="s">
        <v>84</v>
      </c>
      <c r="I19" s="251" t="s">
        <v>88</v>
      </c>
      <c r="J19" s="89" t="s">
        <v>72</v>
      </c>
      <c r="K19" s="89" t="s">
        <v>74</v>
      </c>
      <c r="L19" s="89" t="s">
        <v>69</v>
      </c>
      <c r="M19" s="195" t="s">
        <v>271</v>
      </c>
      <c r="N19" s="89" t="s">
        <v>298</v>
      </c>
      <c r="O19" s="195" t="s">
        <v>297</v>
      </c>
      <c r="P19" s="258" t="s">
        <v>78</v>
      </c>
    </row>
    <row r="20" spans="1:16" s="197" customFormat="1" ht="44.25" customHeight="1">
      <c r="A20" s="219">
        <v>0.525</v>
      </c>
      <c r="B20" s="306">
        <v>2</v>
      </c>
      <c r="C20" s="85">
        <v>21</v>
      </c>
      <c r="D20" s="94" t="s">
        <v>237</v>
      </c>
      <c r="E20" s="86" t="s">
        <v>58</v>
      </c>
      <c r="F20" s="102" t="s">
        <v>140</v>
      </c>
      <c r="G20" s="95" t="s">
        <v>323</v>
      </c>
      <c r="H20" s="94" t="s">
        <v>300</v>
      </c>
      <c r="I20" s="86" t="s">
        <v>299</v>
      </c>
      <c r="J20" s="89" t="s">
        <v>104</v>
      </c>
      <c r="K20" s="89" t="s">
        <v>68</v>
      </c>
      <c r="L20" s="89" t="s">
        <v>69</v>
      </c>
      <c r="M20" s="195" t="s">
        <v>283</v>
      </c>
      <c r="N20" s="89" t="s">
        <v>296</v>
      </c>
      <c r="O20" s="195"/>
      <c r="P20" s="61" t="s">
        <v>303</v>
      </c>
    </row>
    <row r="21" spans="1:16" s="197" customFormat="1" ht="44.25" customHeight="1">
      <c r="A21" s="219">
        <v>0.529166666666667</v>
      </c>
      <c r="B21" s="306">
        <v>3</v>
      </c>
      <c r="C21" s="85">
        <v>20</v>
      </c>
      <c r="D21" s="93" t="s">
        <v>245</v>
      </c>
      <c r="E21" s="60">
        <v>1988</v>
      </c>
      <c r="F21" s="102" t="s">
        <v>158</v>
      </c>
      <c r="G21" s="86" t="s">
        <v>221</v>
      </c>
      <c r="H21" s="110" t="s">
        <v>294</v>
      </c>
      <c r="I21" s="86" t="s">
        <v>295</v>
      </c>
      <c r="J21" s="89" t="s">
        <v>72</v>
      </c>
      <c r="K21" s="89" t="s">
        <v>68</v>
      </c>
      <c r="L21" s="89" t="s">
        <v>69</v>
      </c>
      <c r="M21" s="195" t="s">
        <v>143</v>
      </c>
      <c r="N21" s="89" t="s">
        <v>172</v>
      </c>
      <c r="O21" s="195" t="s">
        <v>170</v>
      </c>
      <c r="P21" s="61" t="s">
        <v>304</v>
      </c>
    </row>
    <row r="22" spans="1:16" s="197" customFormat="1" ht="44.25" customHeight="1">
      <c r="A22" s="219">
        <v>0.533333333333334</v>
      </c>
      <c r="B22" s="306">
        <v>4</v>
      </c>
      <c r="C22" s="85">
        <v>14</v>
      </c>
      <c r="D22" s="94" t="s">
        <v>242</v>
      </c>
      <c r="E22" s="86" t="s">
        <v>53</v>
      </c>
      <c r="F22" s="102" t="s">
        <v>48</v>
      </c>
      <c r="G22" s="95" t="s">
        <v>321</v>
      </c>
      <c r="H22" s="94" t="s">
        <v>102</v>
      </c>
      <c r="I22" s="86" t="s">
        <v>103</v>
      </c>
      <c r="J22" s="89" t="s">
        <v>104</v>
      </c>
      <c r="K22" s="89" t="s">
        <v>311</v>
      </c>
      <c r="L22" s="89" t="s">
        <v>119</v>
      </c>
      <c r="M22" s="195" t="s">
        <v>120</v>
      </c>
      <c r="N22" s="89" t="s">
        <v>121</v>
      </c>
      <c r="O22" s="195" t="s">
        <v>122</v>
      </c>
      <c r="P22" s="61" t="s">
        <v>78</v>
      </c>
    </row>
    <row r="23" spans="1:16" s="96" customFormat="1" ht="44.25" customHeight="1">
      <c r="A23" s="219">
        <v>0.537500000000001</v>
      </c>
      <c r="B23" s="306">
        <v>5</v>
      </c>
      <c r="C23" s="85">
        <v>10</v>
      </c>
      <c r="D23" s="94" t="s">
        <v>232</v>
      </c>
      <c r="E23" s="86" t="s">
        <v>63</v>
      </c>
      <c r="F23" s="102" t="s">
        <v>51</v>
      </c>
      <c r="G23" s="86" t="s">
        <v>335</v>
      </c>
      <c r="H23" s="94" t="s">
        <v>93</v>
      </c>
      <c r="I23" s="86" t="s">
        <v>89</v>
      </c>
      <c r="J23" s="89" t="s">
        <v>67</v>
      </c>
      <c r="K23" s="89" t="s">
        <v>109</v>
      </c>
      <c r="L23" s="89" t="s">
        <v>90</v>
      </c>
      <c r="M23" s="195" t="s">
        <v>115</v>
      </c>
      <c r="N23" s="89" t="s">
        <v>116</v>
      </c>
      <c r="O23" s="195" t="s">
        <v>117</v>
      </c>
      <c r="P23" s="61" t="s">
        <v>78</v>
      </c>
    </row>
    <row r="24" spans="1:16" s="197" customFormat="1" ht="44.25" customHeight="1">
      <c r="A24" s="219">
        <v>0.541666666666668</v>
      </c>
      <c r="B24" s="306">
        <v>6</v>
      </c>
      <c r="C24" s="85">
        <v>8</v>
      </c>
      <c r="D24" s="94" t="s">
        <v>240</v>
      </c>
      <c r="E24" s="86" t="s">
        <v>58</v>
      </c>
      <c r="F24" s="102" t="s">
        <v>48</v>
      </c>
      <c r="G24" s="86" t="s">
        <v>221</v>
      </c>
      <c r="H24" s="94" t="s">
        <v>230</v>
      </c>
      <c r="I24" s="86" t="s">
        <v>280</v>
      </c>
      <c r="J24" s="87" t="s">
        <v>72</v>
      </c>
      <c r="K24" s="87" t="s">
        <v>68</v>
      </c>
      <c r="L24" s="87" t="s">
        <v>126</v>
      </c>
      <c r="M24" s="88" t="s">
        <v>127</v>
      </c>
      <c r="N24" s="87" t="s">
        <v>128</v>
      </c>
      <c r="O24" s="88" t="s">
        <v>127</v>
      </c>
      <c r="P24" s="61" t="s">
        <v>231</v>
      </c>
    </row>
    <row r="25" spans="1:16" s="96" customFormat="1" ht="44.25" customHeight="1">
      <c r="A25" s="219">
        <v>0.545833333333335</v>
      </c>
      <c r="B25" s="306">
        <v>7</v>
      </c>
      <c r="C25" s="85">
        <v>7</v>
      </c>
      <c r="D25" s="94" t="s">
        <v>313</v>
      </c>
      <c r="E25" s="86" t="s">
        <v>58</v>
      </c>
      <c r="F25" s="102" t="s">
        <v>158</v>
      </c>
      <c r="G25" s="86" t="s">
        <v>225</v>
      </c>
      <c r="H25" s="94" t="s">
        <v>228</v>
      </c>
      <c r="I25" s="86" t="s">
        <v>279</v>
      </c>
      <c r="J25" s="89" t="s">
        <v>104</v>
      </c>
      <c r="K25" s="89" t="s">
        <v>68</v>
      </c>
      <c r="L25" s="89" t="s">
        <v>69</v>
      </c>
      <c r="M25" s="195" t="s">
        <v>168</v>
      </c>
      <c r="N25" s="89" t="s">
        <v>169</v>
      </c>
      <c r="O25" s="195" t="s">
        <v>170</v>
      </c>
      <c r="P25" s="61" t="s">
        <v>274</v>
      </c>
    </row>
    <row r="26" spans="1:16" s="197" customFormat="1" ht="44.25" customHeight="1">
      <c r="A26" s="219">
        <v>0.550000000000002</v>
      </c>
      <c r="B26" s="306">
        <v>8</v>
      </c>
      <c r="C26" s="85">
        <v>3</v>
      </c>
      <c r="D26" s="94" t="s">
        <v>314</v>
      </c>
      <c r="E26" s="86" t="s">
        <v>315</v>
      </c>
      <c r="F26" s="102" t="s">
        <v>51</v>
      </c>
      <c r="G26" s="86" t="s">
        <v>141</v>
      </c>
      <c r="H26" s="94" t="s">
        <v>125</v>
      </c>
      <c r="I26" s="86" t="s">
        <v>124</v>
      </c>
      <c r="J26" s="89" t="s">
        <v>67</v>
      </c>
      <c r="K26" s="89" t="s">
        <v>68</v>
      </c>
      <c r="L26" s="89" t="s">
        <v>96</v>
      </c>
      <c r="M26" s="195" t="s">
        <v>97</v>
      </c>
      <c r="N26" s="89"/>
      <c r="O26" s="195" t="s">
        <v>180</v>
      </c>
      <c r="P26" s="61" t="s">
        <v>80</v>
      </c>
    </row>
    <row r="27" spans="1:16" s="197" customFormat="1" ht="44.25" customHeight="1">
      <c r="A27" s="219">
        <v>0.554166666666669</v>
      </c>
      <c r="B27" s="306">
        <v>9</v>
      </c>
      <c r="C27" s="85">
        <v>1</v>
      </c>
      <c r="D27" s="94" t="s">
        <v>236</v>
      </c>
      <c r="E27" s="86" t="s">
        <v>318</v>
      </c>
      <c r="F27" s="102" t="s">
        <v>48</v>
      </c>
      <c r="G27" s="95" t="s">
        <v>324</v>
      </c>
      <c r="H27" s="94" t="s">
        <v>255</v>
      </c>
      <c r="I27" s="86" t="s">
        <v>257</v>
      </c>
      <c r="J27" s="89" t="s">
        <v>67</v>
      </c>
      <c r="K27" s="89" t="s">
        <v>74</v>
      </c>
      <c r="L27" s="89" t="s">
        <v>85</v>
      </c>
      <c r="M27" s="195" t="s">
        <v>86</v>
      </c>
      <c r="N27" s="89" t="s">
        <v>87</v>
      </c>
      <c r="O27" s="195" t="s">
        <v>180</v>
      </c>
      <c r="P27" s="87" t="s">
        <v>80</v>
      </c>
    </row>
    <row r="28" spans="1:16" s="96" customFormat="1" ht="44.25" customHeight="1">
      <c r="A28" s="219">
        <v>0.558333333333336</v>
      </c>
      <c r="B28" s="306">
        <v>10</v>
      </c>
      <c r="C28" s="85">
        <v>11</v>
      </c>
      <c r="D28" s="94" t="s">
        <v>233</v>
      </c>
      <c r="E28" s="86" t="s">
        <v>238</v>
      </c>
      <c r="F28" s="90"/>
      <c r="G28" s="86" t="s">
        <v>334</v>
      </c>
      <c r="H28" s="94" t="s">
        <v>113</v>
      </c>
      <c r="I28" s="86" t="s">
        <v>114</v>
      </c>
      <c r="J28" s="89" t="s">
        <v>67</v>
      </c>
      <c r="K28" s="89" t="s">
        <v>281</v>
      </c>
      <c r="L28" s="89"/>
      <c r="M28" s="195" t="s">
        <v>292</v>
      </c>
      <c r="N28" s="89" t="s">
        <v>291</v>
      </c>
      <c r="O28" s="195" t="s">
        <v>290</v>
      </c>
      <c r="P28" s="61" t="s">
        <v>78</v>
      </c>
    </row>
    <row r="29" spans="1:16" s="197" customFormat="1" ht="44.25" customHeight="1">
      <c r="A29" s="219">
        <v>0.562500000000003</v>
      </c>
      <c r="B29" s="306">
        <v>11</v>
      </c>
      <c r="C29" s="85">
        <v>2</v>
      </c>
      <c r="D29" s="94" t="s">
        <v>235</v>
      </c>
      <c r="E29" s="86" t="s">
        <v>317</v>
      </c>
      <c r="F29" s="102" t="s">
        <v>48</v>
      </c>
      <c r="G29" s="86" t="s">
        <v>301</v>
      </c>
      <c r="H29" s="94" t="s">
        <v>256</v>
      </c>
      <c r="I29" s="86" t="s">
        <v>262</v>
      </c>
      <c r="J29" s="89" t="s">
        <v>72</v>
      </c>
      <c r="K29" s="89" t="s">
        <v>74</v>
      </c>
      <c r="L29" s="89" t="s">
        <v>75</v>
      </c>
      <c r="M29" s="195" t="s">
        <v>76</v>
      </c>
      <c r="N29" s="89" t="s">
        <v>77</v>
      </c>
      <c r="O29" s="195" t="s">
        <v>180</v>
      </c>
      <c r="P29" s="61" t="s">
        <v>80</v>
      </c>
    </row>
    <row r="30" spans="1:16" s="96" customFormat="1" ht="44.25" customHeight="1">
      <c r="A30" s="219">
        <v>0.56666666666667</v>
      </c>
      <c r="B30" s="306">
        <v>12</v>
      </c>
      <c r="C30" s="85">
        <v>24</v>
      </c>
      <c r="D30" s="94" t="s">
        <v>316</v>
      </c>
      <c r="E30" s="86" t="s">
        <v>144</v>
      </c>
      <c r="F30" s="95" t="s">
        <v>51</v>
      </c>
      <c r="G30" s="86" t="s">
        <v>142</v>
      </c>
      <c r="H30" s="94" t="s">
        <v>123</v>
      </c>
      <c r="I30" s="86" t="s">
        <v>118</v>
      </c>
      <c r="J30" s="87" t="s">
        <v>104</v>
      </c>
      <c r="K30" s="87" t="s">
        <v>74</v>
      </c>
      <c r="L30" s="87" t="s">
        <v>119</v>
      </c>
      <c r="M30" s="88" t="s">
        <v>287</v>
      </c>
      <c r="N30" s="87" t="s">
        <v>286</v>
      </c>
      <c r="O30" s="88" t="s">
        <v>285</v>
      </c>
      <c r="P30" s="61" t="s">
        <v>79</v>
      </c>
    </row>
    <row r="31" spans="1:16" s="197" customFormat="1" ht="44.25" customHeight="1">
      <c r="A31" s="219">
        <v>0.570833333333337</v>
      </c>
      <c r="B31" s="306">
        <v>13</v>
      </c>
      <c r="C31" s="85">
        <v>4</v>
      </c>
      <c r="D31" s="94" t="s">
        <v>313</v>
      </c>
      <c r="E31" s="86" t="s">
        <v>58</v>
      </c>
      <c r="F31" s="95" t="s">
        <v>48</v>
      </c>
      <c r="G31" s="86" t="s">
        <v>225</v>
      </c>
      <c r="H31" s="94" t="s">
        <v>226</v>
      </c>
      <c r="I31" s="86" t="s">
        <v>270</v>
      </c>
      <c r="J31" s="87" t="s">
        <v>104</v>
      </c>
      <c r="K31" s="87" t="s">
        <v>109</v>
      </c>
      <c r="L31" s="87" t="s">
        <v>90</v>
      </c>
      <c r="M31" s="88" t="s">
        <v>288</v>
      </c>
      <c r="N31" s="87" t="s">
        <v>289</v>
      </c>
      <c r="O31" s="88" t="s">
        <v>273</v>
      </c>
      <c r="P31" s="61" t="s">
        <v>274</v>
      </c>
    </row>
    <row r="32" spans="1:16" s="197" customFormat="1" ht="44.25" customHeight="1">
      <c r="A32" s="219">
        <v>0.575000000000004</v>
      </c>
      <c r="B32" s="306">
        <v>14</v>
      </c>
      <c r="C32" s="85">
        <v>9</v>
      </c>
      <c r="D32" s="94" t="s">
        <v>241</v>
      </c>
      <c r="E32" s="86" t="s">
        <v>154</v>
      </c>
      <c r="F32" s="102" t="s">
        <v>48</v>
      </c>
      <c r="G32" s="86" t="s">
        <v>221</v>
      </c>
      <c r="H32" s="94" t="s">
        <v>133</v>
      </c>
      <c r="I32" s="86" t="s">
        <v>134</v>
      </c>
      <c r="J32" s="89" t="s">
        <v>67</v>
      </c>
      <c r="K32" s="89" t="s">
        <v>68</v>
      </c>
      <c r="L32" s="89" t="s">
        <v>69</v>
      </c>
      <c r="M32" s="195" t="s">
        <v>106</v>
      </c>
      <c r="N32" s="89" t="s">
        <v>70</v>
      </c>
      <c r="O32" s="195" t="s">
        <v>180</v>
      </c>
      <c r="P32" s="61" t="s">
        <v>176</v>
      </c>
    </row>
    <row r="33" spans="1:16" s="197" customFormat="1" ht="44.25" customHeight="1">
      <c r="A33" s="219">
        <v>0.579166666666671</v>
      </c>
      <c r="B33" s="306">
        <v>15</v>
      </c>
      <c r="C33" s="85">
        <v>18</v>
      </c>
      <c r="D33" s="93" t="s">
        <v>243</v>
      </c>
      <c r="E33" s="60">
        <v>1990</v>
      </c>
      <c r="F33" s="102" t="s">
        <v>51</v>
      </c>
      <c r="G33" s="86" t="s">
        <v>221</v>
      </c>
      <c r="H33" s="110" t="s">
        <v>73</v>
      </c>
      <c r="I33" s="86" t="s">
        <v>71</v>
      </c>
      <c r="J33" s="89" t="s">
        <v>72</v>
      </c>
      <c r="K33" s="89" t="s">
        <v>68</v>
      </c>
      <c r="L33" s="89" t="s">
        <v>90</v>
      </c>
      <c r="M33" s="195" t="s">
        <v>91</v>
      </c>
      <c r="N33" s="89" t="s">
        <v>92</v>
      </c>
      <c r="O33" s="195" t="s">
        <v>180</v>
      </c>
      <c r="P33" s="61" t="s">
        <v>78</v>
      </c>
    </row>
    <row r="34" spans="1:16" s="197" customFormat="1" ht="39" customHeight="1">
      <c r="A34" s="219">
        <v>0.620833333333341</v>
      </c>
      <c r="B34" s="6"/>
      <c r="C34" s="2"/>
      <c r="D34" s="3"/>
      <c r="E34" s="3"/>
      <c r="F34" s="4"/>
      <c r="G34" s="4"/>
      <c r="H34" s="3"/>
      <c r="I34" s="4"/>
      <c r="J34" s="4"/>
      <c r="K34" s="4"/>
      <c r="L34" s="4"/>
      <c r="M34" s="4"/>
      <c r="N34" s="4"/>
      <c r="O34" s="4"/>
      <c r="P34" s="5"/>
    </row>
    <row r="35" spans="2:16" s="6" customFormat="1" ht="9.75" customHeight="1">
      <c r="B35" s="1"/>
      <c r="C35" s="24"/>
      <c r="D35" s="1"/>
      <c r="H35" s="1"/>
      <c r="I35" s="1"/>
      <c r="J35" s="1"/>
      <c r="K35" s="1"/>
      <c r="L35" s="1"/>
      <c r="M35" s="1"/>
      <c r="N35" s="1"/>
      <c r="O35" s="1"/>
      <c r="P35" s="32"/>
    </row>
  </sheetData>
  <mergeCells count="15">
    <mergeCell ref="P16:P17"/>
    <mergeCell ref="B7:B8"/>
    <mergeCell ref="D7:F7"/>
    <mergeCell ref="B16:B17"/>
    <mergeCell ref="H16:O16"/>
    <mergeCell ref="D16:F16"/>
    <mergeCell ref="C16:C17"/>
    <mergeCell ref="H7:O7"/>
    <mergeCell ref="P7:P8"/>
    <mergeCell ref="C7:C8"/>
    <mergeCell ref="A1:P1"/>
    <mergeCell ref="A7:A8"/>
    <mergeCell ref="C14:P14"/>
    <mergeCell ref="B3:P3"/>
    <mergeCell ref="B5:P5"/>
  </mergeCells>
  <printOptions horizontalCentered="1"/>
  <pageMargins left="0.32" right="0.29" top="0.7" bottom="0.43" header="0.3937007874015748" footer="0.26"/>
  <pageSetup fitToHeight="2" fitToWidth="1" horizontalDpi="300" verticalDpi="300" orientation="portrait" paperSize="9" scale="65" r:id="rId1"/>
  <headerFooter alignWithMargins="0">
    <oddFooter>&amp;RСтраница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view="pageBreakPreview" zoomScale="60" zoomScaleNormal="50" workbookViewId="0" topLeftCell="A22">
      <selection activeCell="F28" sqref="F28"/>
    </sheetView>
  </sheetViews>
  <sheetFormatPr defaultColWidth="9.140625" defaultRowHeight="12.75"/>
  <cols>
    <col min="1" max="1" width="5.57421875" style="1" customWidth="1"/>
    <col min="2" max="2" width="4.7109375" style="24" customWidth="1"/>
    <col min="3" max="3" width="21.140625" style="1" customWidth="1"/>
    <col min="4" max="4" width="6.57421875" style="6" customWidth="1"/>
    <col min="5" max="5" width="6.8515625" style="6" customWidth="1"/>
    <col min="6" max="6" width="11.140625" style="6" customWidth="1"/>
    <col min="7" max="7" width="18.421875" style="1" customWidth="1"/>
    <col min="8" max="8" width="9.421875" style="1" customWidth="1"/>
    <col min="9" max="9" width="5.7109375" style="1" customWidth="1"/>
    <col min="10" max="10" width="8.7109375" style="1" customWidth="1"/>
    <col min="11" max="11" width="13.28125" style="1" customWidth="1"/>
    <col min="12" max="12" width="16.00390625" style="1" customWidth="1"/>
    <col min="13" max="13" width="20.7109375" style="1" customWidth="1"/>
    <col min="14" max="14" width="15.28125" style="1" customWidth="1"/>
    <col min="15" max="15" width="20.00390625" style="32" customWidth="1"/>
    <col min="16" max="16384" width="9.140625" style="1" customWidth="1"/>
  </cols>
  <sheetData>
    <row r="1" spans="1:15" ht="57" customHeight="1">
      <c r="A1" s="394" t="s">
        <v>191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2:15" s="6" customFormat="1" ht="9.75" customHeight="1">
      <c r="B2" s="2"/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  <c r="O2" s="5"/>
    </row>
    <row r="3" spans="1:15" s="7" customFormat="1" ht="24" customHeight="1">
      <c r="A3" s="404" t="s">
        <v>32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2:15" s="7" customFormat="1" ht="15" customHeight="1">
      <c r="B4" s="7" t="s">
        <v>43</v>
      </c>
      <c r="D4" s="8"/>
      <c r="E4" s="8"/>
      <c r="F4" s="8"/>
      <c r="O4" s="9" t="s">
        <v>198</v>
      </c>
    </row>
    <row r="5" spans="1:15" ht="25.5">
      <c r="A5" s="380" t="s">
        <v>44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2:15" s="6" customFormat="1" ht="9.75" customHeight="1" thickBot="1">
      <c r="B6" s="2"/>
      <c r="C6" s="3"/>
      <c r="D6" s="3"/>
      <c r="E6" s="4"/>
      <c r="F6" s="4"/>
      <c r="G6" s="3"/>
      <c r="H6" s="4"/>
      <c r="I6" s="4"/>
      <c r="J6" s="4"/>
      <c r="K6" s="4"/>
      <c r="L6" s="4"/>
      <c r="M6" s="4"/>
      <c r="N6" s="4"/>
      <c r="O6" s="5"/>
    </row>
    <row r="7" spans="1:15" s="6" customFormat="1" ht="15.75">
      <c r="A7" s="383" t="s">
        <v>39</v>
      </c>
      <c r="B7" s="389" t="s">
        <v>222</v>
      </c>
      <c r="C7" s="398" t="s">
        <v>2</v>
      </c>
      <c r="D7" s="398"/>
      <c r="E7" s="398"/>
      <c r="F7" s="109"/>
      <c r="G7" s="398" t="s">
        <v>1</v>
      </c>
      <c r="H7" s="398"/>
      <c r="I7" s="398"/>
      <c r="J7" s="398"/>
      <c r="K7" s="398"/>
      <c r="L7" s="398"/>
      <c r="M7" s="398"/>
      <c r="N7" s="398"/>
      <c r="O7" s="406" t="s">
        <v>179</v>
      </c>
    </row>
    <row r="8" spans="1:15" s="6" customFormat="1" ht="40.5" customHeight="1" thickBot="1">
      <c r="A8" s="384"/>
      <c r="B8" s="379"/>
      <c r="C8" s="111" t="s">
        <v>10</v>
      </c>
      <c r="D8" s="111" t="s">
        <v>9</v>
      </c>
      <c r="E8" s="112" t="s">
        <v>173</v>
      </c>
      <c r="F8" s="112" t="s">
        <v>42</v>
      </c>
      <c r="G8" s="111" t="s">
        <v>12</v>
      </c>
      <c r="H8" s="112" t="s">
        <v>14</v>
      </c>
      <c r="I8" s="112" t="s">
        <v>33</v>
      </c>
      <c r="J8" s="112" t="s">
        <v>34</v>
      </c>
      <c r="K8" s="112" t="s">
        <v>35</v>
      </c>
      <c r="L8" s="112" t="s">
        <v>36</v>
      </c>
      <c r="M8" s="112" t="s">
        <v>37</v>
      </c>
      <c r="N8" s="112" t="s">
        <v>38</v>
      </c>
      <c r="O8" s="376"/>
    </row>
    <row r="9" spans="2:15" s="6" customFormat="1" ht="9.75" customHeight="1" thickBot="1">
      <c r="B9" s="2"/>
      <c r="C9" s="3"/>
      <c r="D9" s="3"/>
      <c r="E9" s="4"/>
      <c r="F9" s="4"/>
      <c r="G9" s="3"/>
      <c r="H9" s="4"/>
      <c r="I9" s="4"/>
      <c r="J9" s="4"/>
      <c r="K9" s="4"/>
      <c r="L9" s="4"/>
      <c r="M9" s="4"/>
      <c r="N9" s="4"/>
      <c r="O9" s="5"/>
    </row>
    <row r="10" spans="1:15" s="197" customFormat="1" ht="45" customHeight="1">
      <c r="A10" s="201">
        <v>1</v>
      </c>
      <c r="B10" s="310">
        <v>1</v>
      </c>
      <c r="C10" s="203" t="s">
        <v>189</v>
      </c>
      <c r="D10" s="204" t="s">
        <v>61</v>
      </c>
      <c r="E10" s="204" t="s">
        <v>48</v>
      </c>
      <c r="F10" s="204" t="s">
        <v>322</v>
      </c>
      <c r="G10" s="218" t="s">
        <v>156</v>
      </c>
      <c r="H10" s="113" t="s">
        <v>163</v>
      </c>
      <c r="I10" s="114" t="s">
        <v>67</v>
      </c>
      <c r="J10" s="114" t="s">
        <v>68</v>
      </c>
      <c r="K10" s="114" t="s">
        <v>69</v>
      </c>
      <c r="L10" s="115" t="s">
        <v>165</v>
      </c>
      <c r="M10" s="114" t="s">
        <v>166</v>
      </c>
      <c r="N10" s="115" t="s">
        <v>164</v>
      </c>
      <c r="O10" s="216" t="s">
        <v>306</v>
      </c>
    </row>
    <row r="11" spans="1:15" s="197" customFormat="1" ht="45" customHeight="1">
      <c r="A11" s="121">
        <v>2</v>
      </c>
      <c r="B11" s="311">
        <v>2</v>
      </c>
      <c r="C11" s="106" t="s">
        <v>184</v>
      </c>
      <c r="D11" s="102" t="s">
        <v>58</v>
      </c>
      <c r="E11" s="102" t="s">
        <v>48</v>
      </c>
      <c r="F11" s="102" t="s">
        <v>221</v>
      </c>
      <c r="G11" s="94" t="s">
        <v>246</v>
      </c>
      <c r="H11" s="95" t="s">
        <v>247</v>
      </c>
      <c r="I11" s="87" t="s">
        <v>72</v>
      </c>
      <c r="J11" s="87" t="s">
        <v>68</v>
      </c>
      <c r="K11" s="87" t="s">
        <v>69</v>
      </c>
      <c r="L11" s="88" t="s">
        <v>91</v>
      </c>
      <c r="M11" s="87" t="s">
        <v>130</v>
      </c>
      <c r="N11" s="88" t="s">
        <v>131</v>
      </c>
      <c r="O11" s="122" t="s">
        <v>132</v>
      </c>
    </row>
    <row r="12" spans="1:15" s="197" customFormat="1" ht="45" customHeight="1">
      <c r="A12" s="121">
        <v>3</v>
      </c>
      <c r="B12" s="311">
        <v>3</v>
      </c>
      <c r="C12" s="106" t="s">
        <v>182</v>
      </c>
      <c r="D12" s="102" t="s">
        <v>50</v>
      </c>
      <c r="E12" s="102" t="s">
        <v>48</v>
      </c>
      <c r="F12" s="102" t="s">
        <v>221</v>
      </c>
      <c r="G12" s="94" t="s">
        <v>129</v>
      </c>
      <c r="H12" s="95" t="s">
        <v>248</v>
      </c>
      <c r="I12" s="87" t="s">
        <v>104</v>
      </c>
      <c r="J12" s="87" t="s">
        <v>68</v>
      </c>
      <c r="K12" s="87" t="s">
        <v>90</v>
      </c>
      <c r="L12" s="88" t="s">
        <v>91</v>
      </c>
      <c r="M12" s="87" t="s">
        <v>249</v>
      </c>
      <c r="N12" s="88" t="s">
        <v>180</v>
      </c>
      <c r="O12" s="122" t="s">
        <v>319</v>
      </c>
    </row>
    <row r="13" spans="1:15" s="197" customFormat="1" ht="45" customHeight="1">
      <c r="A13" s="121">
        <v>4</v>
      </c>
      <c r="B13" s="311">
        <v>4</v>
      </c>
      <c r="C13" s="106" t="s">
        <v>183</v>
      </c>
      <c r="D13" s="102" t="s">
        <v>50</v>
      </c>
      <c r="E13" s="102" t="s">
        <v>48</v>
      </c>
      <c r="F13" s="95" t="s">
        <v>333</v>
      </c>
      <c r="G13" s="94" t="s">
        <v>250</v>
      </c>
      <c r="H13" s="95" t="s">
        <v>251</v>
      </c>
      <c r="I13" s="87" t="s">
        <v>104</v>
      </c>
      <c r="J13" s="87" t="s">
        <v>109</v>
      </c>
      <c r="K13" s="87" t="s">
        <v>69</v>
      </c>
      <c r="L13" s="88" t="s">
        <v>252</v>
      </c>
      <c r="M13" s="87" t="s">
        <v>253</v>
      </c>
      <c r="N13" s="88" t="s">
        <v>180</v>
      </c>
      <c r="O13" s="122" t="s">
        <v>319</v>
      </c>
    </row>
    <row r="14" spans="1:15" s="197" customFormat="1" ht="45" customHeight="1" thickBot="1">
      <c r="A14" s="199">
        <v>5</v>
      </c>
      <c r="B14" s="312">
        <v>5</v>
      </c>
      <c r="C14" s="208" t="s">
        <v>189</v>
      </c>
      <c r="D14" s="209" t="s">
        <v>61</v>
      </c>
      <c r="E14" s="209" t="s">
        <v>48</v>
      </c>
      <c r="F14" s="209" t="s">
        <v>322</v>
      </c>
      <c r="G14" s="117" t="s">
        <v>157</v>
      </c>
      <c r="H14" s="118" t="s">
        <v>254</v>
      </c>
      <c r="I14" s="119" t="s">
        <v>72</v>
      </c>
      <c r="J14" s="119" t="s">
        <v>68</v>
      </c>
      <c r="K14" s="119" t="s">
        <v>69</v>
      </c>
      <c r="L14" s="120" t="s">
        <v>165</v>
      </c>
      <c r="M14" s="119" t="s">
        <v>166</v>
      </c>
      <c r="N14" s="120" t="s">
        <v>170</v>
      </c>
      <c r="O14" s="222" t="s">
        <v>306</v>
      </c>
    </row>
    <row r="15" spans="2:15" s="96" customFormat="1" ht="25.5">
      <c r="B15" s="371" t="s">
        <v>353</v>
      </c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</row>
    <row r="16" spans="2:15" s="101" customFormat="1" ht="9.75" customHeight="1" thickBot="1">
      <c r="B16" s="97"/>
      <c r="C16" s="98"/>
      <c r="D16" s="98"/>
      <c r="E16" s="99"/>
      <c r="F16" s="99"/>
      <c r="G16" s="98"/>
      <c r="H16" s="99"/>
      <c r="I16" s="99"/>
      <c r="J16" s="99"/>
      <c r="K16" s="99"/>
      <c r="L16" s="99"/>
      <c r="M16" s="99"/>
      <c r="N16" s="99"/>
      <c r="O16" s="100"/>
    </row>
    <row r="17" spans="1:15" s="101" customFormat="1" ht="15" customHeight="1">
      <c r="A17" s="383" t="s">
        <v>39</v>
      </c>
      <c r="B17" s="389" t="s">
        <v>222</v>
      </c>
      <c r="C17" s="398" t="s">
        <v>2</v>
      </c>
      <c r="D17" s="398"/>
      <c r="E17" s="398"/>
      <c r="F17" s="109"/>
      <c r="G17" s="398" t="s">
        <v>1</v>
      </c>
      <c r="H17" s="398"/>
      <c r="I17" s="398"/>
      <c r="J17" s="398"/>
      <c r="K17" s="398"/>
      <c r="L17" s="398"/>
      <c r="M17" s="398"/>
      <c r="N17" s="398"/>
      <c r="O17" s="406" t="s">
        <v>179</v>
      </c>
    </row>
    <row r="18" spans="1:15" s="101" customFormat="1" ht="39.75" customHeight="1" thickBot="1">
      <c r="A18" s="384"/>
      <c r="B18" s="379"/>
      <c r="C18" s="111" t="s">
        <v>10</v>
      </c>
      <c r="D18" s="111" t="s">
        <v>9</v>
      </c>
      <c r="E18" s="112" t="s">
        <v>173</v>
      </c>
      <c r="F18" s="112" t="s">
        <v>42</v>
      </c>
      <c r="G18" s="111" t="s">
        <v>12</v>
      </c>
      <c r="H18" s="112" t="s">
        <v>14</v>
      </c>
      <c r="I18" s="112" t="s">
        <v>33</v>
      </c>
      <c r="J18" s="112" t="s">
        <v>34</v>
      </c>
      <c r="K18" s="112" t="s">
        <v>35</v>
      </c>
      <c r="L18" s="112" t="s">
        <v>36</v>
      </c>
      <c r="M18" s="112" t="s">
        <v>37</v>
      </c>
      <c r="N18" s="112" t="s">
        <v>38</v>
      </c>
      <c r="O18" s="376"/>
    </row>
    <row r="19" spans="2:15" s="101" customFormat="1" ht="9.75" customHeight="1" thickBot="1">
      <c r="B19" s="97"/>
      <c r="C19" s="98"/>
      <c r="D19" s="98"/>
      <c r="E19" s="99"/>
      <c r="F19" s="99"/>
      <c r="G19" s="98"/>
      <c r="H19" s="99"/>
      <c r="I19" s="99"/>
      <c r="J19" s="99"/>
      <c r="K19" s="99"/>
      <c r="L19" s="99"/>
      <c r="M19" s="99"/>
      <c r="N19" s="99"/>
      <c r="O19" s="100"/>
    </row>
    <row r="20" spans="1:15" s="197" customFormat="1" ht="45" customHeight="1">
      <c r="A20" s="201">
        <v>6</v>
      </c>
      <c r="B20" s="202">
        <v>24</v>
      </c>
      <c r="C20" s="220" t="s">
        <v>181</v>
      </c>
      <c r="D20" s="221">
        <v>1977</v>
      </c>
      <c r="E20" s="204" t="s">
        <v>48</v>
      </c>
      <c r="F20" s="204" t="s">
        <v>336</v>
      </c>
      <c r="G20" s="225" t="s">
        <v>123</v>
      </c>
      <c r="H20" s="204" t="s">
        <v>118</v>
      </c>
      <c r="I20" s="205" t="s">
        <v>104</v>
      </c>
      <c r="J20" s="205" t="s">
        <v>311</v>
      </c>
      <c r="K20" s="205" t="s">
        <v>119</v>
      </c>
      <c r="L20" s="206" t="s">
        <v>120</v>
      </c>
      <c r="M20" s="205" t="s">
        <v>121</v>
      </c>
      <c r="N20" s="206" t="s">
        <v>122</v>
      </c>
      <c r="O20" s="207" t="s">
        <v>79</v>
      </c>
    </row>
    <row r="21" spans="1:15" s="96" customFormat="1" ht="45" customHeight="1">
      <c r="A21" s="116">
        <v>7</v>
      </c>
      <c r="B21" s="213">
        <v>1</v>
      </c>
      <c r="C21" s="93" t="s">
        <v>265</v>
      </c>
      <c r="D21" s="60">
        <v>1969</v>
      </c>
      <c r="E21" s="95" t="s">
        <v>48</v>
      </c>
      <c r="F21" s="95" t="s">
        <v>324</v>
      </c>
      <c r="G21" s="110" t="s">
        <v>255</v>
      </c>
      <c r="H21" s="95" t="s">
        <v>257</v>
      </c>
      <c r="I21" s="87" t="s">
        <v>67</v>
      </c>
      <c r="J21" s="87" t="s">
        <v>109</v>
      </c>
      <c r="K21" s="87" t="s">
        <v>258</v>
      </c>
      <c r="L21" s="88" t="s">
        <v>259</v>
      </c>
      <c r="M21" s="87" t="s">
        <v>260</v>
      </c>
      <c r="N21" s="88" t="s">
        <v>261</v>
      </c>
      <c r="O21" s="122" t="s">
        <v>80</v>
      </c>
    </row>
    <row r="22" spans="1:19" s="96" customFormat="1" ht="45" customHeight="1">
      <c r="A22" s="116">
        <v>8</v>
      </c>
      <c r="B22" s="213">
        <v>2</v>
      </c>
      <c r="C22" s="93" t="s">
        <v>266</v>
      </c>
      <c r="D22" s="60">
        <v>1979</v>
      </c>
      <c r="E22" s="95" t="s">
        <v>48</v>
      </c>
      <c r="F22" s="95" t="s">
        <v>301</v>
      </c>
      <c r="G22" s="110" t="s">
        <v>256</v>
      </c>
      <c r="H22" s="95" t="s">
        <v>262</v>
      </c>
      <c r="I22" s="87" t="s">
        <v>72</v>
      </c>
      <c r="J22" s="87" t="s">
        <v>105</v>
      </c>
      <c r="K22" s="87" t="s">
        <v>263</v>
      </c>
      <c r="L22" s="88" t="s">
        <v>127</v>
      </c>
      <c r="M22" s="87" t="s">
        <v>264</v>
      </c>
      <c r="N22" s="88" t="s">
        <v>127</v>
      </c>
      <c r="O22" s="122" t="s">
        <v>80</v>
      </c>
      <c r="S22" s="197"/>
    </row>
    <row r="23" spans="1:15" s="197" customFormat="1" ht="45" customHeight="1">
      <c r="A23" s="116">
        <v>9</v>
      </c>
      <c r="B23" s="198">
        <v>3</v>
      </c>
      <c r="C23" s="107" t="s">
        <v>185</v>
      </c>
      <c r="D23" s="108">
        <v>1974</v>
      </c>
      <c r="E23" s="102" t="s">
        <v>48</v>
      </c>
      <c r="F23" s="102" t="s">
        <v>141</v>
      </c>
      <c r="G23" s="110" t="s">
        <v>125</v>
      </c>
      <c r="H23" s="95" t="s">
        <v>124</v>
      </c>
      <c r="I23" s="87" t="s">
        <v>72</v>
      </c>
      <c r="J23" s="87" t="s">
        <v>68</v>
      </c>
      <c r="K23" s="87" t="s">
        <v>126</v>
      </c>
      <c r="L23" s="88" t="s">
        <v>127</v>
      </c>
      <c r="M23" s="87" t="s">
        <v>128</v>
      </c>
      <c r="N23" s="88" t="s">
        <v>127</v>
      </c>
      <c r="O23" s="122" t="s">
        <v>80</v>
      </c>
    </row>
    <row r="24" spans="1:15" s="96" customFormat="1" ht="45" customHeight="1">
      <c r="A24" s="116">
        <v>10</v>
      </c>
      <c r="B24" s="213">
        <v>4</v>
      </c>
      <c r="C24" s="93" t="s">
        <v>224</v>
      </c>
      <c r="D24" s="60">
        <v>1989</v>
      </c>
      <c r="E24" s="95" t="s">
        <v>48</v>
      </c>
      <c r="F24" s="95" t="s">
        <v>225</v>
      </c>
      <c r="G24" s="110" t="s">
        <v>226</v>
      </c>
      <c r="H24" s="95" t="s">
        <v>270</v>
      </c>
      <c r="I24" s="87" t="s">
        <v>72</v>
      </c>
      <c r="J24" s="87" t="s">
        <v>68</v>
      </c>
      <c r="K24" s="87" t="s">
        <v>119</v>
      </c>
      <c r="L24" s="88" t="s">
        <v>271</v>
      </c>
      <c r="M24" s="87" t="s">
        <v>272</v>
      </c>
      <c r="N24" s="88" t="s">
        <v>273</v>
      </c>
      <c r="O24" s="122" t="s">
        <v>274</v>
      </c>
    </row>
    <row r="25" spans="1:15" s="96" customFormat="1" ht="45" customHeight="1">
      <c r="A25" s="116">
        <v>11</v>
      </c>
      <c r="B25" s="198">
        <v>5</v>
      </c>
      <c r="C25" s="93" t="s">
        <v>223</v>
      </c>
      <c r="D25" s="60">
        <v>1991</v>
      </c>
      <c r="E25" s="95" t="s">
        <v>51</v>
      </c>
      <c r="F25" s="95" t="s">
        <v>221</v>
      </c>
      <c r="G25" s="110" t="s">
        <v>276</v>
      </c>
      <c r="H25" s="95" t="s">
        <v>277</v>
      </c>
      <c r="I25" s="87" t="s">
        <v>72</v>
      </c>
      <c r="J25" s="87" t="s">
        <v>282</v>
      </c>
      <c r="K25" s="87" t="s">
        <v>119</v>
      </c>
      <c r="L25" s="88" t="s">
        <v>283</v>
      </c>
      <c r="M25" s="87" t="s">
        <v>284</v>
      </c>
      <c r="N25" s="88" t="s">
        <v>273</v>
      </c>
      <c r="O25" s="122" t="s">
        <v>274</v>
      </c>
    </row>
    <row r="26" spans="1:15" s="96" customFormat="1" ht="45" customHeight="1">
      <c r="A26" s="116">
        <v>12</v>
      </c>
      <c r="B26" s="213">
        <v>7</v>
      </c>
      <c r="C26" s="93" t="s">
        <v>224</v>
      </c>
      <c r="D26" s="60">
        <v>1989</v>
      </c>
      <c r="E26" s="95" t="s">
        <v>48</v>
      </c>
      <c r="F26" s="95" t="s">
        <v>225</v>
      </c>
      <c r="G26" s="110" t="s">
        <v>228</v>
      </c>
      <c r="H26" s="95" t="s">
        <v>279</v>
      </c>
      <c r="I26" s="87" t="s">
        <v>104</v>
      </c>
      <c r="J26" s="87" t="s">
        <v>109</v>
      </c>
      <c r="K26" s="87" t="s">
        <v>90</v>
      </c>
      <c r="L26" s="88" t="s">
        <v>288</v>
      </c>
      <c r="M26" s="87" t="s">
        <v>289</v>
      </c>
      <c r="N26" s="88" t="s">
        <v>273</v>
      </c>
      <c r="O26" s="122" t="s">
        <v>274</v>
      </c>
    </row>
    <row r="27" spans="1:15" s="96" customFormat="1" ht="45" customHeight="1">
      <c r="A27" s="116">
        <v>13</v>
      </c>
      <c r="B27" s="213">
        <v>6</v>
      </c>
      <c r="C27" s="93" t="s">
        <v>267</v>
      </c>
      <c r="D27" s="60">
        <v>1989</v>
      </c>
      <c r="E27" s="95" t="s">
        <v>51</v>
      </c>
      <c r="F27" s="95" t="s">
        <v>221</v>
      </c>
      <c r="G27" s="110" t="s">
        <v>229</v>
      </c>
      <c r="H27" s="95" t="s">
        <v>278</v>
      </c>
      <c r="I27" s="87" t="s">
        <v>104</v>
      </c>
      <c r="J27" s="87" t="s">
        <v>74</v>
      </c>
      <c r="K27" s="87" t="s">
        <v>119</v>
      </c>
      <c r="L27" s="88" t="s">
        <v>287</v>
      </c>
      <c r="M27" s="87" t="s">
        <v>286</v>
      </c>
      <c r="N27" s="88" t="s">
        <v>285</v>
      </c>
      <c r="O27" s="122" t="s">
        <v>275</v>
      </c>
    </row>
    <row r="28" spans="1:15" s="197" customFormat="1" ht="45" customHeight="1">
      <c r="A28" s="116">
        <v>14</v>
      </c>
      <c r="B28" s="198">
        <v>8</v>
      </c>
      <c r="C28" s="107" t="s">
        <v>194</v>
      </c>
      <c r="D28" s="108">
        <v>1989</v>
      </c>
      <c r="E28" s="90" t="s">
        <v>59</v>
      </c>
      <c r="F28" s="102" t="s">
        <v>391</v>
      </c>
      <c r="G28" s="155" t="s">
        <v>230</v>
      </c>
      <c r="H28" s="102" t="s">
        <v>280</v>
      </c>
      <c r="I28" s="89" t="s">
        <v>67</v>
      </c>
      <c r="J28" s="89" t="s">
        <v>281</v>
      </c>
      <c r="K28" s="89" t="s">
        <v>340</v>
      </c>
      <c r="L28" s="195" t="s">
        <v>292</v>
      </c>
      <c r="M28" s="89" t="s">
        <v>291</v>
      </c>
      <c r="N28" s="195" t="s">
        <v>290</v>
      </c>
      <c r="O28" s="196" t="s">
        <v>231</v>
      </c>
    </row>
    <row r="29" spans="1:15" s="197" customFormat="1" ht="45" customHeight="1">
      <c r="A29" s="116">
        <v>15</v>
      </c>
      <c r="B29" s="198">
        <v>9</v>
      </c>
      <c r="C29" s="106" t="s">
        <v>187</v>
      </c>
      <c r="D29" s="102" t="s">
        <v>154</v>
      </c>
      <c r="E29" s="102" t="s">
        <v>48</v>
      </c>
      <c r="F29" s="102" t="s">
        <v>390</v>
      </c>
      <c r="G29" s="106" t="s">
        <v>133</v>
      </c>
      <c r="H29" s="102" t="s">
        <v>134</v>
      </c>
      <c r="I29" s="89" t="s">
        <v>67</v>
      </c>
      <c r="J29" s="89" t="s">
        <v>109</v>
      </c>
      <c r="K29" s="89" t="s">
        <v>135</v>
      </c>
      <c r="L29" s="195" t="s">
        <v>136</v>
      </c>
      <c r="M29" s="89" t="s">
        <v>137</v>
      </c>
      <c r="N29" s="195" t="s">
        <v>138</v>
      </c>
      <c r="O29" s="217" t="s">
        <v>176</v>
      </c>
    </row>
    <row r="30" spans="1:15" s="197" customFormat="1" ht="45" customHeight="1">
      <c r="A30" s="116">
        <v>16</v>
      </c>
      <c r="B30" s="198">
        <v>21</v>
      </c>
      <c r="C30" s="106" t="s">
        <v>239</v>
      </c>
      <c r="D30" s="102">
        <v>1989</v>
      </c>
      <c r="E30" s="102" t="s">
        <v>48</v>
      </c>
      <c r="F30" s="102" t="s">
        <v>302</v>
      </c>
      <c r="G30" s="106" t="s">
        <v>300</v>
      </c>
      <c r="H30" s="102" t="s">
        <v>299</v>
      </c>
      <c r="I30" s="89" t="s">
        <v>72</v>
      </c>
      <c r="J30" s="89" t="s">
        <v>74</v>
      </c>
      <c r="K30" s="89" t="s">
        <v>69</v>
      </c>
      <c r="L30" s="195" t="s">
        <v>271</v>
      </c>
      <c r="M30" s="89" t="s">
        <v>298</v>
      </c>
      <c r="N30" s="195" t="s">
        <v>297</v>
      </c>
      <c r="O30" s="196" t="s">
        <v>303</v>
      </c>
    </row>
    <row r="31" spans="1:15" s="197" customFormat="1" ht="45" customHeight="1">
      <c r="A31" s="116">
        <v>17</v>
      </c>
      <c r="B31" s="198">
        <v>20</v>
      </c>
      <c r="C31" s="106" t="s">
        <v>188</v>
      </c>
      <c r="D31" s="102" t="s">
        <v>139</v>
      </c>
      <c r="E31" s="102" t="s">
        <v>140</v>
      </c>
      <c r="F31" s="102" t="s">
        <v>221</v>
      </c>
      <c r="G31" s="106" t="s">
        <v>294</v>
      </c>
      <c r="H31" s="102" t="s">
        <v>295</v>
      </c>
      <c r="I31" s="89" t="s">
        <v>104</v>
      </c>
      <c r="J31" s="89" t="s">
        <v>68</v>
      </c>
      <c r="K31" s="89" t="s">
        <v>69</v>
      </c>
      <c r="L31" s="195" t="s">
        <v>283</v>
      </c>
      <c r="M31" s="89" t="s">
        <v>296</v>
      </c>
      <c r="N31" s="195" t="s">
        <v>339</v>
      </c>
      <c r="O31" s="217" t="s">
        <v>304</v>
      </c>
    </row>
    <row r="32" spans="1:15" s="197" customFormat="1" ht="45" customHeight="1">
      <c r="A32" s="116">
        <v>18</v>
      </c>
      <c r="B32" s="198">
        <v>22</v>
      </c>
      <c r="C32" s="106" t="s">
        <v>307</v>
      </c>
      <c r="D32" s="102" t="s">
        <v>63</v>
      </c>
      <c r="E32" s="102" t="s">
        <v>158</v>
      </c>
      <c r="F32" s="102" t="s">
        <v>160</v>
      </c>
      <c r="G32" s="106" t="s">
        <v>162</v>
      </c>
      <c r="H32" s="102" t="s">
        <v>171</v>
      </c>
      <c r="I32" s="89" t="s">
        <v>72</v>
      </c>
      <c r="J32" s="89" t="s">
        <v>68</v>
      </c>
      <c r="K32" s="89" t="s">
        <v>69</v>
      </c>
      <c r="L32" s="195" t="s">
        <v>143</v>
      </c>
      <c r="M32" s="89" t="s">
        <v>172</v>
      </c>
      <c r="N32" s="195" t="s">
        <v>170</v>
      </c>
      <c r="O32" s="122" t="s">
        <v>306</v>
      </c>
    </row>
    <row r="33" spans="1:15" s="197" customFormat="1" ht="45" customHeight="1">
      <c r="A33" s="116">
        <v>19</v>
      </c>
      <c r="B33" s="198">
        <v>23</v>
      </c>
      <c r="C33" s="106" t="s">
        <v>190</v>
      </c>
      <c r="D33" s="102" t="s">
        <v>63</v>
      </c>
      <c r="E33" s="102" t="s">
        <v>158</v>
      </c>
      <c r="F33" s="102" t="s">
        <v>159</v>
      </c>
      <c r="G33" s="106" t="s">
        <v>161</v>
      </c>
      <c r="H33" s="102" t="s">
        <v>167</v>
      </c>
      <c r="I33" s="89" t="s">
        <v>104</v>
      </c>
      <c r="J33" s="89" t="s">
        <v>68</v>
      </c>
      <c r="K33" s="89" t="s">
        <v>69</v>
      </c>
      <c r="L33" s="195" t="s">
        <v>168</v>
      </c>
      <c r="M33" s="89" t="s">
        <v>169</v>
      </c>
      <c r="N33" s="195" t="s">
        <v>170</v>
      </c>
      <c r="O33" s="122" t="s">
        <v>306</v>
      </c>
    </row>
    <row r="34" spans="1:15" s="197" customFormat="1" ht="45" customHeight="1">
      <c r="A34" s="116">
        <v>20</v>
      </c>
      <c r="B34" s="198">
        <v>10</v>
      </c>
      <c r="C34" s="107" t="s">
        <v>308</v>
      </c>
      <c r="D34" s="108">
        <v>1995</v>
      </c>
      <c r="E34" s="102" t="s">
        <v>51</v>
      </c>
      <c r="F34" s="86" t="s">
        <v>335</v>
      </c>
      <c r="G34" s="106" t="s">
        <v>93</v>
      </c>
      <c r="H34" s="102" t="s">
        <v>89</v>
      </c>
      <c r="I34" s="89" t="s">
        <v>72</v>
      </c>
      <c r="J34" s="89" t="s">
        <v>68</v>
      </c>
      <c r="K34" s="89" t="s">
        <v>90</v>
      </c>
      <c r="L34" s="195" t="s">
        <v>91</v>
      </c>
      <c r="M34" s="89" t="s">
        <v>92</v>
      </c>
      <c r="N34" s="195" t="s">
        <v>180</v>
      </c>
      <c r="O34" s="122" t="s">
        <v>319</v>
      </c>
    </row>
    <row r="35" spans="1:15" s="197" customFormat="1" ht="45" customHeight="1">
      <c r="A35" s="116">
        <v>21</v>
      </c>
      <c r="B35" s="198">
        <v>11</v>
      </c>
      <c r="C35" s="107" t="s">
        <v>309</v>
      </c>
      <c r="D35" s="108">
        <v>1996</v>
      </c>
      <c r="E35" s="102" t="s">
        <v>51</v>
      </c>
      <c r="F35" s="86" t="s">
        <v>334</v>
      </c>
      <c r="G35" s="106" t="s">
        <v>113</v>
      </c>
      <c r="H35" s="102" t="s">
        <v>114</v>
      </c>
      <c r="I35" s="89" t="s">
        <v>67</v>
      </c>
      <c r="J35" s="89" t="s">
        <v>109</v>
      </c>
      <c r="K35" s="89" t="s">
        <v>90</v>
      </c>
      <c r="L35" s="195" t="s">
        <v>115</v>
      </c>
      <c r="M35" s="89" t="s">
        <v>116</v>
      </c>
      <c r="N35" s="195" t="s">
        <v>117</v>
      </c>
      <c r="O35" s="122" t="s">
        <v>319</v>
      </c>
    </row>
    <row r="36" spans="1:15" s="197" customFormat="1" ht="45" customHeight="1">
      <c r="A36" s="116">
        <v>22</v>
      </c>
      <c r="B36" s="198">
        <v>12</v>
      </c>
      <c r="C36" s="107" t="s">
        <v>310</v>
      </c>
      <c r="D36" s="108">
        <v>1991</v>
      </c>
      <c r="E36" s="102" t="s">
        <v>51</v>
      </c>
      <c r="F36" s="95" t="s">
        <v>332</v>
      </c>
      <c r="G36" s="106" t="s">
        <v>94</v>
      </c>
      <c r="H36" s="102" t="s">
        <v>95</v>
      </c>
      <c r="I36" s="89" t="s">
        <v>67</v>
      </c>
      <c r="J36" s="89" t="s">
        <v>68</v>
      </c>
      <c r="K36" s="89" t="s">
        <v>96</v>
      </c>
      <c r="L36" s="195" t="s">
        <v>97</v>
      </c>
      <c r="M36" s="89" t="s">
        <v>338</v>
      </c>
      <c r="N36" s="195" t="s">
        <v>180</v>
      </c>
      <c r="O36" s="122" t="s">
        <v>319</v>
      </c>
    </row>
    <row r="37" spans="1:15" s="197" customFormat="1" ht="45" customHeight="1">
      <c r="A37" s="116">
        <v>23</v>
      </c>
      <c r="B37" s="198">
        <v>13</v>
      </c>
      <c r="C37" s="107" t="s">
        <v>308</v>
      </c>
      <c r="D37" s="108">
        <v>1995</v>
      </c>
      <c r="E37" s="102" t="s">
        <v>51</v>
      </c>
      <c r="F37" s="86" t="s">
        <v>335</v>
      </c>
      <c r="G37" s="106" t="s">
        <v>234</v>
      </c>
      <c r="H37" s="102" t="s">
        <v>81</v>
      </c>
      <c r="I37" s="89" t="s">
        <v>67</v>
      </c>
      <c r="J37" s="89" t="s">
        <v>74</v>
      </c>
      <c r="K37" s="89" t="s">
        <v>111</v>
      </c>
      <c r="L37" s="195" t="s">
        <v>82</v>
      </c>
      <c r="M37" s="89" t="s">
        <v>83</v>
      </c>
      <c r="N37" s="195" t="s">
        <v>180</v>
      </c>
      <c r="O37" s="122" t="s">
        <v>319</v>
      </c>
    </row>
    <row r="38" spans="1:15" s="197" customFormat="1" ht="45" customHeight="1">
      <c r="A38" s="116">
        <v>24</v>
      </c>
      <c r="B38" s="198">
        <v>14</v>
      </c>
      <c r="C38" s="106" t="s">
        <v>186</v>
      </c>
      <c r="D38" s="102" t="s">
        <v>53</v>
      </c>
      <c r="E38" s="102" t="s">
        <v>48</v>
      </c>
      <c r="F38" s="95" t="s">
        <v>321</v>
      </c>
      <c r="G38" s="106" t="s">
        <v>102</v>
      </c>
      <c r="H38" s="102" t="s">
        <v>103</v>
      </c>
      <c r="I38" s="89" t="s">
        <v>104</v>
      </c>
      <c r="J38" s="89" t="s">
        <v>105</v>
      </c>
      <c r="K38" s="89" t="s">
        <v>69</v>
      </c>
      <c r="L38" s="195" t="s">
        <v>106</v>
      </c>
      <c r="M38" s="89" t="s">
        <v>107</v>
      </c>
      <c r="N38" s="195" t="s">
        <v>180</v>
      </c>
      <c r="O38" s="122" t="s">
        <v>319</v>
      </c>
    </row>
    <row r="39" spans="1:15" s="197" customFormat="1" ht="45" customHeight="1">
      <c r="A39" s="116">
        <v>25</v>
      </c>
      <c r="B39" s="198">
        <v>15</v>
      </c>
      <c r="C39" s="106" t="s">
        <v>182</v>
      </c>
      <c r="D39" s="102" t="s">
        <v>50</v>
      </c>
      <c r="E39" s="102" t="s">
        <v>48</v>
      </c>
      <c r="F39" s="102" t="s">
        <v>221</v>
      </c>
      <c r="G39" s="106" t="s">
        <v>108</v>
      </c>
      <c r="H39" s="102" t="s">
        <v>293</v>
      </c>
      <c r="I39" s="89" t="s">
        <v>67</v>
      </c>
      <c r="J39" s="89" t="s">
        <v>109</v>
      </c>
      <c r="K39" s="89" t="s">
        <v>110</v>
      </c>
      <c r="L39" s="195" t="s">
        <v>97</v>
      </c>
      <c r="M39" s="89" t="s">
        <v>112</v>
      </c>
      <c r="N39" s="195" t="s">
        <v>180</v>
      </c>
      <c r="O39" s="122" t="s">
        <v>319</v>
      </c>
    </row>
    <row r="40" spans="1:15" s="197" customFormat="1" ht="45" customHeight="1">
      <c r="A40" s="116">
        <v>26</v>
      </c>
      <c r="B40" s="198">
        <v>16</v>
      </c>
      <c r="C40" s="106" t="s">
        <v>183</v>
      </c>
      <c r="D40" s="102" t="s">
        <v>50</v>
      </c>
      <c r="E40" s="102" t="s">
        <v>48</v>
      </c>
      <c r="F40" s="95" t="s">
        <v>333</v>
      </c>
      <c r="G40" s="106" t="s">
        <v>98</v>
      </c>
      <c r="H40" s="102" t="s">
        <v>99</v>
      </c>
      <c r="I40" s="89" t="s">
        <v>67</v>
      </c>
      <c r="J40" s="89" t="s">
        <v>68</v>
      </c>
      <c r="K40" s="89" t="s">
        <v>69</v>
      </c>
      <c r="L40" s="195" t="s">
        <v>100</v>
      </c>
      <c r="M40" s="89" t="s">
        <v>101</v>
      </c>
      <c r="N40" s="195" t="s">
        <v>180</v>
      </c>
      <c r="O40" s="122" t="s">
        <v>319</v>
      </c>
    </row>
    <row r="41" spans="1:15" s="197" customFormat="1" ht="45" customHeight="1">
      <c r="A41" s="116">
        <v>27</v>
      </c>
      <c r="B41" s="198">
        <v>17</v>
      </c>
      <c r="C41" s="106" t="s">
        <v>186</v>
      </c>
      <c r="D41" s="102" t="s">
        <v>53</v>
      </c>
      <c r="E41" s="102" t="s">
        <v>48</v>
      </c>
      <c r="F41" s="95" t="s">
        <v>321</v>
      </c>
      <c r="G41" s="106" t="s">
        <v>65</v>
      </c>
      <c r="H41" s="102" t="s">
        <v>66</v>
      </c>
      <c r="I41" s="89" t="s">
        <v>67</v>
      </c>
      <c r="J41" s="89" t="s">
        <v>68</v>
      </c>
      <c r="K41" s="89" t="s">
        <v>69</v>
      </c>
      <c r="L41" s="195" t="s">
        <v>106</v>
      </c>
      <c r="M41" s="89" t="s">
        <v>70</v>
      </c>
      <c r="N41" s="195" t="s">
        <v>180</v>
      </c>
      <c r="O41" s="122" t="s">
        <v>319</v>
      </c>
    </row>
    <row r="42" spans="1:15" s="197" customFormat="1" ht="45" customHeight="1">
      <c r="A42" s="116">
        <v>28</v>
      </c>
      <c r="B42" s="198">
        <v>18</v>
      </c>
      <c r="C42" s="106" t="s">
        <v>182</v>
      </c>
      <c r="D42" s="102" t="s">
        <v>50</v>
      </c>
      <c r="E42" s="102" t="s">
        <v>48</v>
      </c>
      <c r="F42" s="86" t="s">
        <v>221</v>
      </c>
      <c r="G42" s="106" t="s">
        <v>73</v>
      </c>
      <c r="H42" s="102" t="s">
        <v>71</v>
      </c>
      <c r="I42" s="89" t="s">
        <v>72</v>
      </c>
      <c r="J42" s="89" t="s">
        <v>74</v>
      </c>
      <c r="K42" s="89" t="s">
        <v>75</v>
      </c>
      <c r="L42" s="195" t="s">
        <v>76</v>
      </c>
      <c r="M42" s="89" t="s">
        <v>77</v>
      </c>
      <c r="N42" s="195" t="s">
        <v>180</v>
      </c>
      <c r="O42" s="122" t="s">
        <v>319</v>
      </c>
    </row>
    <row r="43" spans="1:15" s="197" customFormat="1" ht="45" customHeight="1" thickBot="1">
      <c r="A43" s="199">
        <v>29</v>
      </c>
      <c r="B43" s="200">
        <v>19</v>
      </c>
      <c r="C43" s="208" t="s">
        <v>183</v>
      </c>
      <c r="D43" s="209" t="s">
        <v>50</v>
      </c>
      <c r="E43" s="209" t="s">
        <v>48</v>
      </c>
      <c r="F43" s="95" t="s">
        <v>333</v>
      </c>
      <c r="G43" s="208" t="s">
        <v>84</v>
      </c>
      <c r="H43" s="209" t="s">
        <v>88</v>
      </c>
      <c r="I43" s="210" t="s">
        <v>67</v>
      </c>
      <c r="J43" s="210" t="s">
        <v>74</v>
      </c>
      <c r="K43" s="210" t="s">
        <v>85</v>
      </c>
      <c r="L43" s="211" t="s">
        <v>86</v>
      </c>
      <c r="M43" s="210" t="s">
        <v>87</v>
      </c>
      <c r="N43" s="211" t="s">
        <v>180</v>
      </c>
      <c r="O43" s="122" t="s">
        <v>319</v>
      </c>
    </row>
    <row r="44" spans="1:15" ht="15.75" hidden="1">
      <c r="A44" s="214"/>
      <c r="B44" s="215"/>
      <c r="C44" s="77" t="s">
        <v>145</v>
      </c>
      <c r="D44" s="78" t="s">
        <v>146</v>
      </c>
      <c r="E44" s="79" t="s">
        <v>147</v>
      </c>
      <c r="F44" s="79" t="s">
        <v>148</v>
      </c>
      <c r="G44" s="77" t="s">
        <v>149</v>
      </c>
      <c r="H44" s="76" t="s">
        <v>153</v>
      </c>
      <c r="I44" s="80" t="s">
        <v>72</v>
      </c>
      <c r="J44" s="81" t="s">
        <v>74</v>
      </c>
      <c r="K44" s="82" t="s">
        <v>119</v>
      </c>
      <c r="L44" s="82" t="s">
        <v>150</v>
      </c>
      <c r="M44" s="82"/>
      <c r="N44" s="83" t="s">
        <v>151</v>
      </c>
      <c r="O44" s="84" t="s">
        <v>152</v>
      </c>
    </row>
    <row r="45" spans="1:15" ht="47.25" hidden="1">
      <c r="A45" s="212"/>
      <c r="B45" s="213"/>
      <c r="C45" s="72" t="s">
        <v>62</v>
      </c>
      <c r="D45" s="73" t="s">
        <v>63</v>
      </c>
      <c r="E45" s="74" t="s">
        <v>51</v>
      </c>
      <c r="F45" s="74"/>
      <c r="G45" s="72" t="s">
        <v>64</v>
      </c>
      <c r="H45" s="75" t="s">
        <v>55</v>
      </c>
      <c r="I45" s="65"/>
      <c r="J45" s="66"/>
      <c r="K45" s="67"/>
      <c r="L45" s="67"/>
      <c r="M45" s="67"/>
      <c r="N45" s="68"/>
      <c r="O45" s="71" t="s">
        <v>78</v>
      </c>
    </row>
    <row r="46" spans="1:15" ht="47.25" hidden="1">
      <c r="A46" s="212"/>
      <c r="B46" s="213"/>
      <c r="C46" s="72" t="s">
        <v>57</v>
      </c>
      <c r="D46" s="73" t="s">
        <v>58</v>
      </c>
      <c r="E46" s="74" t="s">
        <v>59</v>
      </c>
      <c r="F46" s="74"/>
      <c r="G46" s="72" t="s">
        <v>60</v>
      </c>
      <c r="H46" s="75" t="s">
        <v>55</v>
      </c>
      <c r="I46" s="65"/>
      <c r="J46" s="66"/>
      <c r="K46" s="67"/>
      <c r="L46" s="67"/>
      <c r="M46" s="67"/>
      <c r="N46" s="68"/>
      <c r="O46" s="71" t="s">
        <v>78</v>
      </c>
    </row>
    <row r="47" spans="1:15" ht="47.25" hidden="1">
      <c r="A47" s="212"/>
      <c r="B47" s="213"/>
      <c r="C47" s="72" t="s">
        <v>49</v>
      </c>
      <c r="D47" s="73" t="s">
        <v>50</v>
      </c>
      <c r="E47" s="74" t="s">
        <v>48</v>
      </c>
      <c r="F47" s="74"/>
      <c r="G47" s="72" t="s">
        <v>54</v>
      </c>
      <c r="H47" s="75" t="s">
        <v>55</v>
      </c>
      <c r="I47" s="65"/>
      <c r="J47" s="66"/>
      <c r="K47" s="67"/>
      <c r="L47" s="67"/>
      <c r="M47" s="67"/>
      <c r="N47" s="68"/>
      <c r="O47" s="71" t="s">
        <v>78</v>
      </c>
    </row>
    <row r="48" spans="1:15" ht="47.25" hidden="1">
      <c r="A48" s="212"/>
      <c r="B48" s="213"/>
      <c r="C48" s="72" t="s">
        <v>49</v>
      </c>
      <c r="D48" s="73" t="s">
        <v>50</v>
      </c>
      <c r="E48" s="74" t="s">
        <v>48</v>
      </c>
      <c r="F48" s="74"/>
      <c r="G48" s="72" t="s">
        <v>56</v>
      </c>
      <c r="H48" s="75" t="s">
        <v>55</v>
      </c>
      <c r="I48" s="65"/>
      <c r="J48" s="66"/>
      <c r="K48" s="67"/>
      <c r="L48" s="67"/>
      <c r="M48" s="67"/>
      <c r="N48" s="68"/>
      <c r="O48" s="71" t="s">
        <v>78</v>
      </c>
    </row>
    <row r="49" spans="1:15" ht="15.75" hidden="1">
      <c r="A49" s="212"/>
      <c r="B49" s="213"/>
      <c r="C49" s="69"/>
      <c r="D49" s="70"/>
      <c r="E49" s="64"/>
      <c r="F49" s="64"/>
      <c r="G49" s="69"/>
      <c r="H49" s="65"/>
      <c r="I49" s="65"/>
      <c r="J49" s="66"/>
      <c r="K49" s="67"/>
      <c r="L49" s="67"/>
      <c r="M49" s="67"/>
      <c r="N49" s="68"/>
      <c r="O49" s="71"/>
    </row>
    <row r="50" spans="2:15" s="6" customFormat="1" ht="9.75" customHeight="1">
      <c r="B50" s="2"/>
      <c r="C50" s="3"/>
      <c r="D50" s="3"/>
      <c r="E50" s="4"/>
      <c r="F50" s="4"/>
      <c r="G50" s="3"/>
      <c r="H50" s="4"/>
      <c r="I50" s="4"/>
      <c r="J50" s="4"/>
      <c r="K50" s="4"/>
      <c r="L50" s="4"/>
      <c r="M50" s="4"/>
      <c r="N50" s="4"/>
      <c r="O50" s="5"/>
    </row>
    <row r="51" spans="1:15" ht="15.75">
      <c r="A51" s="1">
        <v>29</v>
      </c>
      <c r="B51" s="163"/>
      <c r="C51" s="1" t="s">
        <v>40</v>
      </c>
      <c r="O51" s="1"/>
    </row>
    <row r="52" spans="1:15" ht="15.75">
      <c r="A52" s="1">
        <v>3</v>
      </c>
      <c r="B52" s="163"/>
      <c r="C52" s="1" t="s">
        <v>305</v>
      </c>
      <c r="H52" s="6"/>
      <c r="O52" s="1"/>
    </row>
    <row r="53" spans="2:15" ht="17.25" customHeight="1">
      <c r="B53" s="163"/>
      <c r="D53" s="13"/>
      <c r="O53" s="14"/>
    </row>
    <row r="54" spans="2:22" s="6" customFormat="1" ht="9.75" customHeight="1">
      <c r="B54" s="2"/>
      <c r="C54" s="15"/>
      <c r="D54" s="3"/>
      <c r="E54" s="3"/>
      <c r="F54" s="3"/>
      <c r="G54" s="4"/>
      <c r="H54" s="3"/>
      <c r="I54" s="4"/>
      <c r="J54" s="16"/>
      <c r="K54" s="17"/>
      <c r="L54" s="18"/>
      <c r="M54" s="19"/>
      <c r="N54" s="17"/>
      <c r="O54" s="20"/>
      <c r="P54" s="19"/>
      <c r="Q54" s="17"/>
      <c r="R54" s="20"/>
      <c r="S54" s="21"/>
      <c r="T54" s="21"/>
      <c r="U54" s="22"/>
      <c r="V54" s="23"/>
    </row>
    <row r="55" spans="3:21" ht="23.25" customHeight="1">
      <c r="C55" s="25" t="s">
        <v>20</v>
      </c>
      <c r="D55" s="62" t="s">
        <v>216</v>
      </c>
      <c r="E55" s="3"/>
      <c r="F55" s="3"/>
      <c r="K55" s="25" t="s">
        <v>23</v>
      </c>
      <c r="L55" s="63" t="s">
        <v>376</v>
      </c>
      <c r="O55" s="1"/>
      <c r="P55" s="19"/>
      <c r="U55" s="26"/>
    </row>
    <row r="56" spans="3:21" ht="23.25" customHeight="1">
      <c r="C56" s="14"/>
      <c r="D56" s="4"/>
      <c r="E56" s="3"/>
      <c r="F56" s="3"/>
      <c r="O56" s="20"/>
      <c r="P56" s="19"/>
      <c r="U56" s="26"/>
    </row>
    <row r="57" spans="3:21" ht="23.25" customHeight="1">
      <c r="C57" s="27" t="s">
        <v>19</v>
      </c>
      <c r="D57" s="62" t="s">
        <v>45</v>
      </c>
      <c r="E57" s="3"/>
      <c r="F57" s="3"/>
      <c r="K57" s="25"/>
      <c r="O57" s="1"/>
      <c r="U57" s="26"/>
    </row>
    <row r="58" spans="4:21" ht="23.25" customHeight="1">
      <c r="D58" s="28"/>
      <c r="E58" s="3"/>
      <c r="F58" s="3"/>
      <c r="G58" s="4"/>
      <c r="O58" s="1"/>
      <c r="U58" s="26"/>
    </row>
    <row r="59" spans="4:21" s="14" customFormat="1" ht="23.25" customHeight="1">
      <c r="D59" s="29" t="s">
        <v>24</v>
      </c>
      <c r="K59" s="30"/>
      <c r="U59" s="31"/>
    </row>
  </sheetData>
  <mergeCells count="14">
    <mergeCell ref="B15:O15"/>
    <mergeCell ref="O17:O18"/>
    <mergeCell ref="A7:A8"/>
    <mergeCell ref="C7:E7"/>
    <mergeCell ref="A17:A18"/>
    <mergeCell ref="G17:N17"/>
    <mergeCell ref="C17:E17"/>
    <mergeCell ref="B17:B18"/>
    <mergeCell ref="A1:O1"/>
    <mergeCell ref="A3:O3"/>
    <mergeCell ref="A5:O5"/>
    <mergeCell ref="G7:N7"/>
    <mergeCell ref="O7:O8"/>
    <mergeCell ref="B7:B8"/>
  </mergeCells>
  <printOptions horizontalCentered="1"/>
  <pageMargins left="0.31496062992125984" right="0.2755905511811024" top="0.7086614173228347" bottom="0.4330708661417323" header="0.3937007874015748" footer="0.2755905511811024"/>
  <pageSetup fitToHeight="0" fitToWidth="1" horizontalDpi="300" verticalDpi="300" orientation="landscape" paperSize="9" scale="78" r:id="rId1"/>
  <headerFooter alignWithMargins="0">
    <oddFooter>&amp;RСтраница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="60" workbookViewId="0" topLeftCell="A2">
      <pane ySplit="7" topLeftCell="BM24" activePane="bottomLeft" state="frozen"/>
      <selection pane="topLeft" activeCell="A2" sqref="A2"/>
      <selection pane="bottomLeft" activeCell="F32" sqref="F32"/>
    </sheetView>
  </sheetViews>
  <sheetFormatPr defaultColWidth="9.140625" defaultRowHeight="12.75"/>
  <cols>
    <col min="1" max="1" width="5.57421875" style="1" customWidth="1"/>
    <col min="2" max="2" width="4.7109375" style="24" customWidth="1"/>
    <col min="3" max="3" width="20.140625" style="1" customWidth="1"/>
    <col min="4" max="4" width="6.57421875" style="6" customWidth="1"/>
    <col min="5" max="5" width="6.8515625" style="6" customWidth="1"/>
    <col min="6" max="6" width="11.140625" style="6" customWidth="1"/>
    <col min="7" max="7" width="18.421875" style="1" customWidth="1"/>
    <col min="8" max="8" width="9.421875" style="6" customWidth="1"/>
    <col min="9" max="9" width="5.7109375" style="1" customWidth="1"/>
    <col min="10" max="10" width="8.7109375" style="1" customWidth="1"/>
    <col min="11" max="11" width="13.28125" style="1" customWidth="1"/>
    <col min="12" max="12" width="16.00390625" style="1" customWidth="1"/>
    <col min="13" max="13" width="20.7109375" style="1" customWidth="1"/>
    <col min="14" max="14" width="15.28125" style="1" customWidth="1"/>
    <col min="15" max="15" width="20.00390625" style="32" customWidth="1"/>
    <col min="16" max="16" width="23.57421875" style="1" customWidth="1"/>
    <col min="17" max="16384" width="9.140625" style="1" customWidth="1"/>
  </cols>
  <sheetData>
    <row r="1" spans="2:16" ht="76.5" customHeight="1">
      <c r="B1" s="394" t="s">
        <v>191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2:15" s="6" customFormat="1" ht="15" customHeight="1">
      <c r="B2" s="2"/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  <c r="O2" s="5"/>
    </row>
    <row r="3" spans="2:16" s="91" customFormat="1" ht="24" customHeight="1">
      <c r="B3" s="395" t="s">
        <v>175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  <row r="4" spans="2:16" s="92" customFormat="1" ht="21.75" customHeight="1">
      <c r="B4" s="395" t="s">
        <v>192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2:16" s="7" customFormat="1" ht="15" customHeight="1">
      <c r="B5" s="7" t="s">
        <v>43</v>
      </c>
      <c r="D5" s="8"/>
      <c r="E5" s="8"/>
      <c r="F5" s="8"/>
      <c r="H5" s="8"/>
      <c r="P5" s="9" t="s">
        <v>199</v>
      </c>
    </row>
    <row r="6" spans="2:15" s="6" customFormat="1" ht="9.75" customHeight="1" thickBot="1">
      <c r="B6" s="2"/>
      <c r="C6" s="3"/>
      <c r="D6" s="3"/>
      <c r="E6" s="4"/>
      <c r="F6" s="4"/>
      <c r="G6" s="3"/>
      <c r="H6" s="4"/>
      <c r="I6" s="4"/>
      <c r="J6" s="4"/>
      <c r="K6" s="4"/>
      <c r="L6" s="4"/>
      <c r="M6" s="4"/>
      <c r="N6" s="4"/>
      <c r="O6" s="5"/>
    </row>
    <row r="7" spans="1:16" s="6" customFormat="1" ht="16.5" customHeight="1">
      <c r="A7" s="383" t="s">
        <v>39</v>
      </c>
      <c r="B7" s="396" t="s">
        <v>222</v>
      </c>
      <c r="C7" s="398" t="s">
        <v>2</v>
      </c>
      <c r="D7" s="398"/>
      <c r="E7" s="398"/>
      <c r="F7" s="109"/>
      <c r="G7" s="398" t="s">
        <v>1</v>
      </c>
      <c r="H7" s="398"/>
      <c r="I7" s="398"/>
      <c r="J7" s="398"/>
      <c r="K7" s="398"/>
      <c r="L7" s="398"/>
      <c r="M7" s="398"/>
      <c r="N7" s="398"/>
      <c r="O7" s="385" t="s">
        <v>179</v>
      </c>
      <c r="P7" s="385" t="s">
        <v>174</v>
      </c>
    </row>
    <row r="8" spans="1:16" s="6" customFormat="1" ht="38.25" customHeight="1" thickBot="1">
      <c r="A8" s="384"/>
      <c r="B8" s="397"/>
      <c r="C8" s="111" t="s">
        <v>10</v>
      </c>
      <c r="D8" s="111" t="s">
        <v>9</v>
      </c>
      <c r="E8" s="112" t="s">
        <v>173</v>
      </c>
      <c r="F8" s="112" t="s">
        <v>42</v>
      </c>
      <c r="G8" s="111" t="s">
        <v>12</v>
      </c>
      <c r="H8" s="112" t="s">
        <v>14</v>
      </c>
      <c r="I8" s="112" t="s">
        <v>33</v>
      </c>
      <c r="J8" s="112" t="s">
        <v>34</v>
      </c>
      <c r="K8" s="112" t="s">
        <v>35</v>
      </c>
      <c r="L8" s="112" t="s">
        <v>36</v>
      </c>
      <c r="M8" s="112" t="s">
        <v>37</v>
      </c>
      <c r="N8" s="112" t="s">
        <v>38</v>
      </c>
      <c r="O8" s="386"/>
      <c r="P8" s="386"/>
    </row>
    <row r="9" spans="2:15" s="6" customFormat="1" ht="9.75" customHeight="1">
      <c r="B9" s="2"/>
      <c r="C9" s="3"/>
      <c r="D9" s="3"/>
      <c r="E9" s="4"/>
      <c r="F9" s="4"/>
      <c r="G9" s="3"/>
      <c r="H9" s="4"/>
      <c r="I9" s="4"/>
      <c r="J9" s="4"/>
      <c r="K9" s="4"/>
      <c r="L9" s="4"/>
      <c r="M9" s="4"/>
      <c r="N9" s="4"/>
      <c r="O9" s="5"/>
    </row>
    <row r="10" spans="1:16" ht="33.75" customHeight="1" thickBot="1">
      <c r="A10" s="399" t="s">
        <v>44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</row>
    <row r="11" spans="1:16" ht="45" customHeight="1">
      <c r="A11" s="201">
        <v>1</v>
      </c>
      <c r="B11" s="202">
        <v>1</v>
      </c>
      <c r="C11" s="203" t="s">
        <v>189</v>
      </c>
      <c r="D11" s="204" t="s">
        <v>61</v>
      </c>
      <c r="E11" s="204" t="s">
        <v>48</v>
      </c>
      <c r="F11" s="204" t="s">
        <v>155</v>
      </c>
      <c r="G11" s="218" t="s">
        <v>156</v>
      </c>
      <c r="H11" s="113" t="s">
        <v>163</v>
      </c>
      <c r="I11" s="114" t="s">
        <v>67</v>
      </c>
      <c r="J11" s="114" t="s">
        <v>68</v>
      </c>
      <c r="K11" s="114" t="s">
        <v>69</v>
      </c>
      <c r="L11" s="115" t="s">
        <v>165</v>
      </c>
      <c r="M11" s="114" t="s">
        <v>166</v>
      </c>
      <c r="N11" s="115" t="s">
        <v>164</v>
      </c>
      <c r="O11" s="124" t="s">
        <v>306</v>
      </c>
      <c r="P11" s="227" t="s">
        <v>312</v>
      </c>
    </row>
    <row r="12" spans="1:16" ht="45" customHeight="1">
      <c r="A12" s="121">
        <v>2</v>
      </c>
      <c r="B12" s="198">
        <v>2</v>
      </c>
      <c r="C12" s="106" t="s">
        <v>184</v>
      </c>
      <c r="D12" s="102" t="s">
        <v>58</v>
      </c>
      <c r="E12" s="102" t="s">
        <v>48</v>
      </c>
      <c r="F12" s="102" t="s">
        <v>221</v>
      </c>
      <c r="G12" s="94" t="s">
        <v>246</v>
      </c>
      <c r="H12" s="95" t="s">
        <v>247</v>
      </c>
      <c r="I12" s="87" t="s">
        <v>72</v>
      </c>
      <c r="J12" s="87" t="s">
        <v>68</v>
      </c>
      <c r="K12" s="87" t="s">
        <v>69</v>
      </c>
      <c r="L12" s="88" t="s">
        <v>91</v>
      </c>
      <c r="M12" s="87" t="s">
        <v>130</v>
      </c>
      <c r="N12" s="88" t="s">
        <v>131</v>
      </c>
      <c r="O12" s="123" t="s">
        <v>132</v>
      </c>
      <c r="P12" s="228" t="s">
        <v>312</v>
      </c>
    </row>
    <row r="13" spans="1:16" ht="45" customHeight="1">
      <c r="A13" s="121">
        <v>3</v>
      </c>
      <c r="B13" s="198">
        <v>3</v>
      </c>
      <c r="C13" s="106" t="s">
        <v>182</v>
      </c>
      <c r="D13" s="102" t="s">
        <v>50</v>
      </c>
      <c r="E13" s="102" t="s">
        <v>48</v>
      </c>
      <c r="F13" s="102" t="s">
        <v>221</v>
      </c>
      <c r="G13" s="94" t="s">
        <v>129</v>
      </c>
      <c r="H13" s="95" t="s">
        <v>248</v>
      </c>
      <c r="I13" s="87" t="s">
        <v>104</v>
      </c>
      <c r="J13" s="87" t="s">
        <v>68</v>
      </c>
      <c r="K13" s="87" t="s">
        <v>90</v>
      </c>
      <c r="L13" s="88" t="s">
        <v>91</v>
      </c>
      <c r="M13" s="87" t="s">
        <v>249</v>
      </c>
      <c r="N13" s="88" t="s">
        <v>180</v>
      </c>
      <c r="O13" s="123" t="s">
        <v>78</v>
      </c>
      <c r="P13" s="228" t="s">
        <v>312</v>
      </c>
    </row>
    <row r="14" spans="1:16" ht="45" customHeight="1">
      <c r="A14" s="121">
        <v>4</v>
      </c>
      <c r="B14" s="198">
        <v>4</v>
      </c>
      <c r="C14" s="106" t="s">
        <v>183</v>
      </c>
      <c r="D14" s="102" t="s">
        <v>50</v>
      </c>
      <c r="E14" s="102" t="s">
        <v>48</v>
      </c>
      <c r="F14" s="95" t="s">
        <v>333</v>
      </c>
      <c r="G14" s="94" t="s">
        <v>250</v>
      </c>
      <c r="H14" s="95" t="s">
        <v>251</v>
      </c>
      <c r="I14" s="87" t="s">
        <v>104</v>
      </c>
      <c r="J14" s="87" t="s">
        <v>109</v>
      </c>
      <c r="K14" s="87" t="s">
        <v>69</v>
      </c>
      <c r="L14" s="88" t="s">
        <v>252</v>
      </c>
      <c r="M14" s="87" t="s">
        <v>253</v>
      </c>
      <c r="N14" s="88" t="s">
        <v>180</v>
      </c>
      <c r="O14" s="123" t="s">
        <v>78</v>
      </c>
      <c r="P14" s="228" t="s">
        <v>312</v>
      </c>
    </row>
    <row r="15" spans="1:16" ht="45" customHeight="1" thickBot="1">
      <c r="A15" s="199">
        <v>5</v>
      </c>
      <c r="B15" s="200">
        <v>5</v>
      </c>
      <c r="C15" s="208" t="s">
        <v>189</v>
      </c>
      <c r="D15" s="209" t="s">
        <v>61</v>
      </c>
      <c r="E15" s="209" t="s">
        <v>48</v>
      </c>
      <c r="F15" s="209" t="s">
        <v>155</v>
      </c>
      <c r="G15" s="117" t="s">
        <v>157</v>
      </c>
      <c r="H15" s="118" t="s">
        <v>254</v>
      </c>
      <c r="I15" s="119" t="s">
        <v>72</v>
      </c>
      <c r="J15" s="119" t="s">
        <v>68</v>
      </c>
      <c r="K15" s="119" t="s">
        <v>69</v>
      </c>
      <c r="L15" s="120" t="s">
        <v>165</v>
      </c>
      <c r="M15" s="119" t="s">
        <v>166</v>
      </c>
      <c r="N15" s="120" t="s">
        <v>170</v>
      </c>
      <c r="O15" s="125" t="s">
        <v>306</v>
      </c>
      <c r="P15" s="229" t="s">
        <v>312</v>
      </c>
    </row>
    <row r="16" spans="1:16" ht="35.25" customHeight="1" thickBot="1">
      <c r="A16" s="400" t="s">
        <v>353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</row>
    <row r="17" spans="1:16" s="6" customFormat="1" ht="16.5" customHeight="1">
      <c r="A17" s="383" t="s">
        <v>39</v>
      </c>
      <c r="B17" s="396" t="s">
        <v>222</v>
      </c>
      <c r="C17" s="398" t="s">
        <v>2</v>
      </c>
      <c r="D17" s="398"/>
      <c r="E17" s="398"/>
      <c r="F17" s="109"/>
      <c r="G17" s="398" t="s">
        <v>1</v>
      </c>
      <c r="H17" s="398"/>
      <c r="I17" s="398"/>
      <c r="J17" s="398"/>
      <c r="K17" s="398"/>
      <c r="L17" s="398"/>
      <c r="M17" s="398"/>
      <c r="N17" s="398"/>
      <c r="O17" s="385" t="s">
        <v>179</v>
      </c>
      <c r="P17" s="385" t="s">
        <v>174</v>
      </c>
    </row>
    <row r="18" spans="1:16" s="6" customFormat="1" ht="38.25" customHeight="1" thickBot="1">
      <c r="A18" s="384"/>
      <c r="B18" s="397"/>
      <c r="C18" s="111" t="s">
        <v>10</v>
      </c>
      <c r="D18" s="111" t="s">
        <v>9</v>
      </c>
      <c r="E18" s="112" t="s">
        <v>173</v>
      </c>
      <c r="F18" s="112" t="s">
        <v>42</v>
      </c>
      <c r="G18" s="111" t="s">
        <v>12</v>
      </c>
      <c r="H18" s="112" t="s">
        <v>14</v>
      </c>
      <c r="I18" s="112" t="s">
        <v>33</v>
      </c>
      <c r="J18" s="112" t="s">
        <v>34</v>
      </c>
      <c r="K18" s="112" t="s">
        <v>35</v>
      </c>
      <c r="L18" s="112" t="s">
        <v>36</v>
      </c>
      <c r="M18" s="112" t="s">
        <v>37</v>
      </c>
      <c r="N18" s="112" t="s">
        <v>38</v>
      </c>
      <c r="O18" s="386"/>
      <c r="P18" s="386"/>
    </row>
    <row r="19" spans="2:15" s="6" customFormat="1" ht="9.75" customHeight="1" thickBot="1">
      <c r="B19" s="2"/>
      <c r="C19" s="3"/>
      <c r="D19" s="3"/>
      <c r="E19" s="4"/>
      <c r="F19" s="4"/>
      <c r="G19" s="3"/>
      <c r="H19" s="4"/>
      <c r="I19" s="4"/>
      <c r="J19" s="4"/>
      <c r="K19" s="4"/>
      <c r="L19" s="4"/>
      <c r="M19" s="4"/>
      <c r="N19" s="4"/>
      <c r="O19" s="5"/>
    </row>
    <row r="20" spans="1:16" ht="45.75" customHeight="1">
      <c r="A20" s="201">
        <v>6</v>
      </c>
      <c r="B20" s="202">
        <v>24</v>
      </c>
      <c r="C20" s="220" t="s">
        <v>181</v>
      </c>
      <c r="D20" s="221">
        <v>1977</v>
      </c>
      <c r="E20" s="204" t="s">
        <v>48</v>
      </c>
      <c r="F20" s="204" t="s">
        <v>142</v>
      </c>
      <c r="G20" s="225" t="s">
        <v>123</v>
      </c>
      <c r="H20" s="204" t="s">
        <v>118</v>
      </c>
      <c r="I20" s="205" t="s">
        <v>104</v>
      </c>
      <c r="J20" s="205" t="s">
        <v>311</v>
      </c>
      <c r="K20" s="205" t="s">
        <v>119</v>
      </c>
      <c r="L20" s="206" t="s">
        <v>120</v>
      </c>
      <c r="M20" s="205" t="s">
        <v>121</v>
      </c>
      <c r="N20" s="206" t="s">
        <v>122</v>
      </c>
      <c r="O20" s="226" t="s">
        <v>79</v>
      </c>
      <c r="P20" s="230" t="s">
        <v>312</v>
      </c>
    </row>
    <row r="21" spans="1:16" ht="45.75" customHeight="1">
      <c r="A21" s="116">
        <v>7</v>
      </c>
      <c r="B21" s="213">
        <v>1</v>
      </c>
      <c r="C21" s="93" t="s">
        <v>265</v>
      </c>
      <c r="D21" s="60">
        <v>1969</v>
      </c>
      <c r="E21" s="95" t="s">
        <v>48</v>
      </c>
      <c r="F21" s="95" t="s">
        <v>324</v>
      </c>
      <c r="G21" s="110" t="s">
        <v>255</v>
      </c>
      <c r="H21" s="95" t="s">
        <v>257</v>
      </c>
      <c r="I21" s="87" t="s">
        <v>67</v>
      </c>
      <c r="J21" s="87" t="s">
        <v>109</v>
      </c>
      <c r="K21" s="87" t="s">
        <v>258</v>
      </c>
      <c r="L21" s="88" t="s">
        <v>259</v>
      </c>
      <c r="M21" s="87" t="s">
        <v>260</v>
      </c>
      <c r="N21" s="88" t="s">
        <v>261</v>
      </c>
      <c r="O21" s="123" t="s">
        <v>80</v>
      </c>
      <c r="P21" s="231" t="s">
        <v>312</v>
      </c>
    </row>
    <row r="22" spans="1:16" ht="45.75" customHeight="1">
      <c r="A22" s="116">
        <v>8</v>
      </c>
      <c r="B22" s="213">
        <v>2</v>
      </c>
      <c r="C22" s="93" t="s">
        <v>266</v>
      </c>
      <c r="D22" s="60">
        <v>1979</v>
      </c>
      <c r="E22" s="95" t="s">
        <v>48</v>
      </c>
      <c r="F22" s="95" t="s">
        <v>301</v>
      </c>
      <c r="G22" s="110" t="s">
        <v>256</v>
      </c>
      <c r="H22" s="95" t="s">
        <v>262</v>
      </c>
      <c r="I22" s="87" t="s">
        <v>72</v>
      </c>
      <c r="J22" s="87" t="s">
        <v>105</v>
      </c>
      <c r="K22" s="87" t="s">
        <v>263</v>
      </c>
      <c r="L22" s="88" t="s">
        <v>127</v>
      </c>
      <c r="M22" s="87" t="s">
        <v>264</v>
      </c>
      <c r="N22" s="88" t="s">
        <v>127</v>
      </c>
      <c r="O22" s="123" t="s">
        <v>80</v>
      </c>
      <c r="P22" s="231" t="s">
        <v>312</v>
      </c>
    </row>
    <row r="23" spans="1:16" ht="45.75" customHeight="1">
      <c r="A23" s="116">
        <v>9</v>
      </c>
      <c r="B23" s="198">
        <v>3</v>
      </c>
      <c r="C23" s="107" t="s">
        <v>185</v>
      </c>
      <c r="D23" s="108">
        <v>1974</v>
      </c>
      <c r="E23" s="102" t="s">
        <v>48</v>
      </c>
      <c r="F23" s="102" t="s">
        <v>337</v>
      </c>
      <c r="G23" s="110" t="s">
        <v>125</v>
      </c>
      <c r="H23" s="95" t="s">
        <v>124</v>
      </c>
      <c r="I23" s="87" t="s">
        <v>72</v>
      </c>
      <c r="J23" s="87" t="s">
        <v>68</v>
      </c>
      <c r="K23" s="87" t="s">
        <v>126</v>
      </c>
      <c r="L23" s="88" t="s">
        <v>127</v>
      </c>
      <c r="M23" s="87" t="s">
        <v>128</v>
      </c>
      <c r="N23" s="88" t="s">
        <v>127</v>
      </c>
      <c r="O23" s="123" t="s">
        <v>80</v>
      </c>
      <c r="P23" s="231" t="s">
        <v>312</v>
      </c>
    </row>
    <row r="24" spans="2:15" s="6" customFormat="1" ht="9.75" customHeight="1" thickBot="1">
      <c r="B24" s="2"/>
      <c r="C24" s="3"/>
      <c r="D24" s="3"/>
      <c r="E24" s="4"/>
      <c r="F24" s="4"/>
      <c r="G24" s="3"/>
      <c r="H24" s="4"/>
      <c r="I24" s="4"/>
      <c r="J24" s="4"/>
      <c r="K24" s="4"/>
      <c r="L24" s="4"/>
      <c r="M24" s="4"/>
      <c r="N24" s="4"/>
      <c r="O24" s="5"/>
    </row>
    <row r="25" spans="1:16" s="6" customFormat="1" ht="16.5" customHeight="1">
      <c r="A25" s="383" t="s">
        <v>39</v>
      </c>
      <c r="B25" s="396" t="s">
        <v>222</v>
      </c>
      <c r="C25" s="398" t="s">
        <v>2</v>
      </c>
      <c r="D25" s="398"/>
      <c r="E25" s="398"/>
      <c r="F25" s="109"/>
      <c r="G25" s="398" t="s">
        <v>1</v>
      </c>
      <c r="H25" s="398"/>
      <c r="I25" s="398"/>
      <c r="J25" s="398"/>
      <c r="K25" s="398"/>
      <c r="L25" s="398"/>
      <c r="M25" s="398"/>
      <c r="N25" s="398"/>
      <c r="O25" s="385" t="s">
        <v>179</v>
      </c>
      <c r="P25" s="385" t="s">
        <v>174</v>
      </c>
    </row>
    <row r="26" spans="1:16" s="6" customFormat="1" ht="38.25" customHeight="1" thickBot="1">
      <c r="A26" s="384"/>
      <c r="B26" s="397"/>
      <c r="C26" s="111" t="s">
        <v>10</v>
      </c>
      <c r="D26" s="111" t="s">
        <v>9</v>
      </c>
      <c r="E26" s="112" t="s">
        <v>173</v>
      </c>
      <c r="F26" s="112" t="s">
        <v>42</v>
      </c>
      <c r="G26" s="111" t="s">
        <v>12</v>
      </c>
      <c r="H26" s="112" t="s">
        <v>14</v>
      </c>
      <c r="I26" s="112" t="s">
        <v>33</v>
      </c>
      <c r="J26" s="112" t="s">
        <v>34</v>
      </c>
      <c r="K26" s="112" t="s">
        <v>35</v>
      </c>
      <c r="L26" s="112" t="s">
        <v>36</v>
      </c>
      <c r="M26" s="112" t="s">
        <v>37</v>
      </c>
      <c r="N26" s="112" t="s">
        <v>38</v>
      </c>
      <c r="O26" s="386"/>
      <c r="P26" s="386"/>
    </row>
    <row r="27" spans="1:16" ht="45.75" customHeight="1">
      <c r="A27" s="116">
        <v>10</v>
      </c>
      <c r="B27" s="213">
        <v>4</v>
      </c>
      <c r="C27" s="93" t="s">
        <v>224</v>
      </c>
      <c r="D27" s="60">
        <v>1989</v>
      </c>
      <c r="E27" s="95" t="s">
        <v>48</v>
      </c>
      <c r="F27" s="95" t="s">
        <v>225</v>
      </c>
      <c r="G27" s="110" t="s">
        <v>226</v>
      </c>
      <c r="H27" s="95" t="s">
        <v>270</v>
      </c>
      <c r="I27" s="87" t="s">
        <v>72</v>
      </c>
      <c r="J27" s="87" t="s">
        <v>68</v>
      </c>
      <c r="K27" s="87" t="s">
        <v>119</v>
      </c>
      <c r="L27" s="88" t="s">
        <v>271</v>
      </c>
      <c r="M27" s="87" t="s">
        <v>272</v>
      </c>
      <c r="N27" s="88" t="s">
        <v>273</v>
      </c>
      <c r="O27" s="123" t="s">
        <v>274</v>
      </c>
      <c r="P27" s="231" t="s">
        <v>312</v>
      </c>
    </row>
    <row r="28" spans="1:16" ht="45.75" customHeight="1">
      <c r="A28" s="116">
        <v>11</v>
      </c>
      <c r="B28" s="198">
        <v>5</v>
      </c>
      <c r="C28" s="93" t="s">
        <v>223</v>
      </c>
      <c r="D28" s="60">
        <v>1991</v>
      </c>
      <c r="E28" s="95" t="s">
        <v>51</v>
      </c>
      <c r="F28" s="95" t="s">
        <v>221</v>
      </c>
      <c r="G28" s="110" t="s">
        <v>276</v>
      </c>
      <c r="H28" s="95" t="s">
        <v>277</v>
      </c>
      <c r="I28" s="87" t="s">
        <v>72</v>
      </c>
      <c r="J28" s="87" t="s">
        <v>282</v>
      </c>
      <c r="K28" s="87" t="s">
        <v>119</v>
      </c>
      <c r="L28" s="88" t="s">
        <v>283</v>
      </c>
      <c r="M28" s="87" t="s">
        <v>284</v>
      </c>
      <c r="N28" s="88" t="s">
        <v>273</v>
      </c>
      <c r="O28" s="123" t="s">
        <v>274</v>
      </c>
      <c r="P28" s="231" t="s">
        <v>312</v>
      </c>
    </row>
    <row r="29" spans="1:16" ht="45.75" customHeight="1">
      <c r="A29" s="116">
        <v>12</v>
      </c>
      <c r="B29" s="213">
        <v>7</v>
      </c>
      <c r="C29" s="93" t="s">
        <v>224</v>
      </c>
      <c r="D29" s="60">
        <v>1989</v>
      </c>
      <c r="E29" s="95" t="s">
        <v>48</v>
      </c>
      <c r="F29" s="95" t="s">
        <v>225</v>
      </c>
      <c r="G29" s="110" t="s">
        <v>228</v>
      </c>
      <c r="H29" s="95" t="s">
        <v>279</v>
      </c>
      <c r="I29" s="87" t="s">
        <v>104</v>
      </c>
      <c r="J29" s="87" t="s">
        <v>109</v>
      </c>
      <c r="K29" s="87" t="s">
        <v>90</v>
      </c>
      <c r="L29" s="88" t="s">
        <v>288</v>
      </c>
      <c r="M29" s="87" t="s">
        <v>289</v>
      </c>
      <c r="N29" s="88" t="s">
        <v>273</v>
      </c>
      <c r="O29" s="123" t="s">
        <v>274</v>
      </c>
      <c r="P29" s="231" t="s">
        <v>312</v>
      </c>
    </row>
    <row r="30" spans="1:16" ht="45.75" customHeight="1">
      <c r="A30" s="116">
        <v>13</v>
      </c>
      <c r="B30" s="213">
        <v>6</v>
      </c>
      <c r="C30" s="93" t="s">
        <v>267</v>
      </c>
      <c r="D30" s="60">
        <v>1989</v>
      </c>
      <c r="E30" s="95" t="s">
        <v>51</v>
      </c>
      <c r="F30" s="95" t="s">
        <v>221</v>
      </c>
      <c r="G30" s="110" t="s">
        <v>229</v>
      </c>
      <c r="H30" s="95" t="s">
        <v>278</v>
      </c>
      <c r="I30" s="87" t="s">
        <v>104</v>
      </c>
      <c r="J30" s="87" t="s">
        <v>74</v>
      </c>
      <c r="K30" s="87" t="s">
        <v>119</v>
      </c>
      <c r="L30" s="88" t="s">
        <v>287</v>
      </c>
      <c r="M30" s="87" t="s">
        <v>286</v>
      </c>
      <c r="N30" s="88" t="s">
        <v>285</v>
      </c>
      <c r="O30" s="123" t="s">
        <v>275</v>
      </c>
      <c r="P30" s="231" t="s">
        <v>312</v>
      </c>
    </row>
    <row r="31" spans="1:16" ht="45.75" customHeight="1">
      <c r="A31" s="116">
        <v>14</v>
      </c>
      <c r="B31" s="198">
        <v>8</v>
      </c>
      <c r="C31" s="107" t="s">
        <v>194</v>
      </c>
      <c r="D31" s="108">
        <v>1989</v>
      </c>
      <c r="E31" s="90"/>
      <c r="F31" s="102" t="s">
        <v>391</v>
      </c>
      <c r="G31" s="155" t="s">
        <v>230</v>
      </c>
      <c r="H31" s="102" t="s">
        <v>280</v>
      </c>
      <c r="I31" s="89" t="s">
        <v>67</v>
      </c>
      <c r="J31" s="89" t="s">
        <v>281</v>
      </c>
      <c r="K31" s="89" t="s">
        <v>340</v>
      </c>
      <c r="L31" s="195" t="s">
        <v>292</v>
      </c>
      <c r="M31" s="89" t="s">
        <v>291</v>
      </c>
      <c r="N31" s="195" t="s">
        <v>290</v>
      </c>
      <c r="O31" s="176" t="s">
        <v>231</v>
      </c>
      <c r="P31" s="231" t="s">
        <v>312</v>
      </c>
    </row>
    <row r="32" spans="1:16" ht="45.75" customHeight="1">
      <c r="A32" s="116">
        <v>15</v>
      </c>
      <c r="B32" s="198">
        <v>9</v>
      </c>
      <c r="C32" s="106" t="s">
        <v>187</v>
      </c>
      <c r="D32" s="102" t="s">
        <v>154</v>
      </c>
      <c r="E32" s="102" t="s">
        <v>48</v>
      </c>
      <c r="F32" s="102" t="s">
        <v>221</v>
      </c>
      <c r="G32" s="106" t="s">
        <v>133</v>
      </c>
      <c r="H32" s="102" t="s">
        <v>134</v>
      </c>
      <c r="I32" s="89" t="s">
        <v>67</v>
      </c>
      <c r="J32" s="89" t="s">
        <v>109</v>
      </c>
      <c r="K32" s="89" t="s">
        <v>135</v>
      </c>
      <c r="L32" s="195" t="s">
        <v>136</v>
      </c>
      <c r="M32" s="89" t="s">
        <v>137</v>
      </c>
      <c r="N32" s="195" t="s">
        <v>138</v>
      </c>
      <c r="O32" s="224" t="s">
        <v>176</v>
      </c>
      <c r="P32" s="231" t="s">
        <v>312</v>
      </c>
    </row>
    <row r="33" spans="1:16" ht="45.75" customHeight="1">
      <c r="A33" s="116">
        <v>16</v>
      </c>
      <c r="B33" s="198">
        <v>21</v>
      </c>
      <c r="C33" s="106" t="s">
        <v>239</v>
      </c>
      <c r="D33" s="102">
        <v>1989</v>
      </c>
      <c r="E33" s="102" t="s">
        <v>48</v>
      </c>
      <c r="F33" s="102" t="s">
        <v>323</v>
      </c>
      <c r="G33" s="106" t="s">
        <v>300</v>
      </c>
      <c r="H33" s="102" t="s">
        <v>299</v>
      </c>
      <c r="I33" s="89" t="s">
        <v>72</v>
      </c>
      <c r="J33" s="89" t="s">
        <v>74</v>
      </c>
      <c r="K33" s="89" t="s">
        <v>69</v>
      </c>
      <c r="L33" s="195" t="s">
        <v>271</v>
      </c>
      <c r="M33" s="89" t="s">
        <v>298</v>
      </c>
      <c r="N33" s="195" t="s">
        <v>297</v>
      </c>
      <c r="O33" s="176" t="s">
        <v>303</v>
      </c>
      <c r="P33" s="231" t="s">
        <v>312</v>
      </c>
    </row>
    <row r="34" spans="1:16" ht="45.75" customHeight="1">
      <c r="A34" s="116">
        <v>17</v>
      </c>
      <c r="B34" s="198">
        <v>20</v>
      </c>
      <c r="C34" s="106" t="s">
        <v>188</v>
      </c>
      <c r="D34" s="102" t="s">
        <v>139</v>
      </c>
      <c r="E34" s="102" t="s">
        <v>140</v>
      </c>
      <c r="F34" s="102" t="s">
        <v>221</v>
      </c>
      <c r="G34" s="106" t="s">
        <v>294</v>
      </c>
      <c r="H34" s="102" t="s">
        <v>295</v>
      </c>
      <c r="I34" s="89" t="s">
        <v>104</v>
      </c>
      <c r="J34" s="89" t="s">
        <v>68</v>
      </c>
      <c r="K34" s="89" t="s">
        <v>69</v>
      </c>
      <c r="L34" s="195" t="s">
        <v>283</v>
      </c>
      <c r="M34" s="89" t="s">
        <v>296</v>
      </c>
      <c r="N34" s="195" t="s">
        <v>339</v>
      </c>
      <c r="O34" s="224" t="s">
        <v>304</v>
      </c>
      <c r="P34" s="231" t="s">
        <v>312</v>
      </c>
    </row>
    <row r="35" spans="1:16" ht="45.75" customHeight="1">
      <c r="A35" s="116">
        <v>18</v>
      </c>
      <c r="B35" s="198">
        <v>22</v>
      </c>
      <c r="C35" s="106" t="s">
        <v>307</v>
      </c>
      <c r="D35" s="102" t="s">
        <v>63</v>
      </c>
      <c r="E35" s="102" t="s">
        <v>158</v>
      </c>
      <c r="F35" s="102" t="s">
        <v>160</v>
      </c>
      <c r="G35" s="106" t="s">
        <v>162</v>
      </c>
      <c r="H35" s="102" t="s">
        <v>171</v>
      </c>
      <c r="I35" s="89" t="s">
        <v>72</v>
      </c>
      <c r="J35" s="89" t="s">
        <v>68</v>
      </c>
      <c r="K35" s="89" t="s">
        <v>69</v>
      </c>
      <c r="L35" s="195" t="s">
        <v>143</v>
      </c>
      <c r="M35" s="89" t="s">
        <v>172</v>
      </c>
      <c r="N35" s="195" t="s">
        <v>170</v>
      </c>
      <c r="O35" s="123" t="s">
        <v>306</v>
      </c>
      <c r="P35" s="231" t="s">
        <v>312</v>
      </c>
    </row>
    <row r="36" spans="1:16" ht="45.75" customHeight="1">
      <c r="A36" s="116">
        <v>19</v>
      </c>
      <c r="B36" s="198">
        <v>23</v>
      </c>
      <c r="C36" s="106" t="s">
        <v>190</v>
      </c>
      <c r="D36" s="102" t="s">
        <v>63</v>
      </c>
      <c r="E36" s="102" t="s">
        <v>158</v>
      </c>
      <c r="F36" s="102" t="s">
        <v>159</v>
      </c>
      <c r="G36" s="106" t="s">
        <v>161</v>
      </c>
      <c r="H36" s="102" t="s">
        <v>167</v>
      </c>
      <c r="I36" s="89" t="s">
        <v>104</v>
      </c>
      <c r="J36" s="89" t="s">
        <v>68</v>
      </c>
      <c r="K36" s="89" t="s">
        <v>69</v>
      </c>
      <c r="L36" s="195" t="s">
        <v>168</v>
      </c>
      <c r="M36" s="89" t="s">
        <v>169</v>
      </c>
      <c r="N36" s="195" t="s">
        <v>170</v>
      </c>
      <c r="O36" s="123" t="s">
        <v>306</v>
      </c>
      <c r="P36" s="231" t="s">
        <v>312</v>
      </c>
    </row>
    <row r="37" spans="1:16" ht="45.75" customHeight="1">
      <c r="A37" s="116">
        <v>20</v>
      </c>
      <c r="B37" s="198">
        <v>10</v>
      </c>
      <c r="C37" s="107" t="s">
        <v>308</v>
      </c>
      <c r="D37" s="108">
        <v>1995</v>
      </c>
      <c r="E37" s="102" t="s">
        <v>51</v>
      </c>
      <c r="F37" s="86" t="s">
        <v>335</v>
      </c>
      <c r="G37" s="106" t="s">
        <v>93</v>
      </c>
      <c r="H37" s="102" t="s">
        <v>89</v>
      </c>
      <c r="I37" s="89" t="s">
        <v>72</v>
      </c>
      <c r="J37" s="89" t="s">
        <v>68</v>
      </c>
      <c r="K37" s="89" t="s">
        <v>90</v>
      </c>
      <c r="L37" s="195" t="s">
        <v>91</v>
      </c>
      <c r="M37" s="89" t="s">
        <v>92</v>
      </c>
      <c r="N37" s="195" t="s">
        <v>180</v>
      </c>
      <c r="O37" s="176" t="s">
        <v>78</v>
      </c>
      <c r="P37" s="231" t="s">
        <v>312</v>
      </c>
    </row>
    <row r="38" spans="1:16" ht="45.75" customHeight="1">
      <c r="A38" s="116">
        <v>21</v>
      </c>
      <c r="B38" s="198">
        <v>11</v>
      </c>
      <c r="C38" s="107" t="s">
        <v>309</v>
      </c>
      <c r="D38" s="108">
        <v>1996</v>
      </c>
      <c r="E38" s="102" t="s">
        <v>51</v>
      </c>
      <c r="F38" s="86" t="s">
        <v>334</v>
      </c>
      <c r="G38" s="106" t="s">
        <v>113</v>
      </c>
      <c r="H38" s="102" t="s">
        <v>114</v>
      </c>
      <c r="I38" s="89" t="s">
        <v>67</v>
      </c>
      <c r="J38" s="89" t="s">
        <v>109</v>
      </c>
      <c r="K38" s="89" t="s">
        <v>90</v>
      </c>
      <c r="L38" s="195" t="s">
        <v>115</v>
      </c>
      <c r="M38" s="89" t="s">
        <v>116</v>
      </c>
      <c r="N38" s="195" t="s">
        <v>117</v>
      </c>
      <c r="O38" s="176" t="s">
        <v>78</v>
      </c>
      <c r="P38" s="231" t="s">
        <v>312</v>
      </c>
    </row>
    <row r="39" spans="1:16" ht="45.75" customHeight="1">
      <c r="A39" s="116">
        <v>22</v>
      </c>
      <c r="B39" s="198">
        <v>12</v>
      </c>
      <c r="C39" s="107" t="s">
        <v>310</v>
      </c>
      <c r="D39" s="108">
        <v>1991</v>
      </c>
      <c r="E39" s="102" t="s">
        <v>51</v>
      </c>
      <c r="F39" s="95" t="s">
        <v>332</v>
      </c>
      <c r="G39" s="106" t="s">
        <v>94</v>
      </c>
      <c r="H39" s="102" t="s">
        <v>95</v>
      </c>
      <c r="I39" s="89" t="s">
        <v>67</v>
      </c>
      <c r="J39" s="89" t="s">
        <v>68</v>
      </c>
      <c r="K39" s="89" t="s">
        <v>96</v>
      </c>
      <c r="L39" s="195" t="s">
        <v>97</v>
      </c>
      <c r="M39" s="89" t="s">
        <v>338</v>
      </c>
      <c r="N39" s="195" t="s">
        <v>180</v>
      </c>
      <c r="O39" s="176" t="s">
        <v>78</v>
      </c>
      <c r="P39" s="231" t="s">
        <v>312</v>
      </c>
    </row>
    <row r="40" spans="1:16" ht="45.75" customHeight="1">
      <c r="A40" s="116">
        <v>23</v>
      </c>
      <c r="B40" s="198">
        <v>13</v>
      </c>
      <c r="C40" s="107" t="s">
        <v>308</v>
      </c>
      <c r="D40" s="108">
        <v>1995</v>
      </c>
      <c r="E40" s="102" t="s">
        <v>51</v>
      </c>
      <c r="F40" s="86" t="s">
        <v>335</v>
      </c>
      <c r="G40" s="106" t="s">
        <v>234</v>
      </c>
      <c r="H40" s="102" t="s">
        <v>81</v>
      </c>
      <c r="I40" s="89" t="s">
        <v>67</v>
      </c>
      <c r="J40" s="89" t="s">
        <v>74</v>
      </c>
      <c r="K40" s="89" t="s">
        <v>111</v>
      </c>
      <c r="L40" s="195" t="s">
        <v>82</v>
      </c>
      <c r="M40" s="89" t="s">
        <v>83</v>
      </c>
      <c r="N40" s="195" t="s">
        <v>180</v>
      </c>
      <c r="O40" s="176" t="s">
        <v>78</v>
      </c>
      <c r="P40" s="231" t="s">
        <v>312</v>
      </c>
    </row>
    <row r="41" spans="1:16" ht="45.75" customHeight="1">
      <c r="A41" s="116">
        <v>24</v>
      </c>
      <c r="B41" s="198">
        <v>14</v>
      </c>
      <c r="C41" s="106" t="s">
        <v>186</v>
      </c>
      <c r="D41" s="102" t="s">
        <v>53</v>
      </c>
      <c r="E41" s="102" t="s">
        <v>48</v>
      </c>
      <c r="F41" s="95" t="s">
        <v>321</v>
      </c>
      <c r="G41" s="106" t="s">
        <v>102</v>
      </c>
      <c r="H41" s="102" t="s">
        <v>103</v>
      </c>
      <c r="I41" s="89" t="s">
        <v>104</v>
      </c>
      <c r="J41" s="89" t="s">
        <v>105</v>
      </c>
      <c r="K41" s="89" t="s">
        <v>69</v>
      </c>
      <c r="L41" s="195" t="s">
        <v>106</v>
      </c>
      <c r="M41" s="89" t="s">
        <v>107</v>
      </c>
      <c r="N41" s="195" t="s">
        <v>180</v>
      </c>
      <c r="O41" s="176" t="s">
        <v>78</v>
      </c>
      <c r="P41" s="231" t="s">
        <v>312</v>
      </c>
    </row>
    <row r="42" spans="2:15" s="6" customFormat="1" ht="9.75" customHeight="1" thickBot="1">
      <c r="B42" s="2"/>
      <c r="C42" s="3"/>
      <c r="D42" s="3"/>
      <c r="E42" s="4"/>
      <c r="F42" s="4"/>
      <c r="G42" s="3"/>
      <c r="H42" s="4"/>
      <c r="I42" s="4"/>
      <c r="J42" s="4"/>
      <c r="K42" s="4"/>
      <c r="L42" s="4"/>
      <c r="M42" s="4"/>
      <c r="N42" s="4"/>
      <c r="O42" s="5"/>
    </row>
    <row r="43" spans="1:16" s="6" customFormat="1" ht="16.5" customHeight="1">
      <c r="A43" s="383" t="s">
        <v>39</v>
      </c>
      <c r="B43" s="396" t="s">
        <v>222</v>
      </c>
      <c r="C43" s="398" t="s">
        <v>2</v>
      </c>
      <c r="D43" s="398"/>
      <c r="E43" s="398"/>
      <c r="F43" s="109"/>
      <c r="G43" s="398" t="s">
        <v>1</v>
      </c>
      <c r="H43" s="398"/>
      <c r="I43" s="398"/>
      <c r="J43" s="398"/>
      <c r="K43" s="398"/>
      <c r="L43" s="398"/>
      <c r="M43" s="398"/>
      <c r="N43" s="398"/>
      <c r="O43" s="385" t="s">
        <v>179</v>
      </c>
      <c r="P43" s="385" t="s">
        <v>174</v>
      </c>
    </row>
    <row r="44" spans="1:16" s="6" customFormat="1" ht="38.25" customHeight="1" thickBot="1">
      <c r="A44" s="384"/>
      <c r="B44" s="397"/>
      <c r="C44" s="111" t="s">
        <v>10</v>
      </c>
      <c r="D44" s="111" t="s">
        <v>9</v>
      </c>
      <c r="E44" s="112" t="s">
        <v>173</v>
      </c>
      <c r="F44" s="112" t="s">
        <v>42</v>
      </c>
      <c r="G44" s="111" t="s">
        <v>12</v>
      </c>
      <c r="H44" s="112" t="s">
        <v>14</v>
      </c>
      <c r="I44" s="112" t="s">
        <v>33</v>
      </c>
      <c r="J44" s="112" t="s">
        <v>34</v>
      </c>
      <c r="K44" s="112" t="s">
        <v>35</v>
      </c>
      <c r="L44" s="112" t="s">
        <v>36</v>
      </c>
      <c r="M44" s="112" t="s">
        <v>37</v>
      </c>
      <c r="N44" s="112" t="s">
        <v>38</v>
      </c>
      <c r="O44" s="386"/>
      <c r="P44" s="386"/>
    </row>
    <row r="45" spans="1:16" ht="45.75" customHeight="1">
      <c r="A45" s="304">
        <v>25</v>
      </c>
      <c r="B45" s="202">
        <v>15</v>
      </c>
      <c r="C45" s="203" t="s">
        <v>182</v>
      </c>
      <c r="D45" s="204" t="s">
        <v>50</v>
      </c>
      <c r="E45" s="204" t="s">
        <v>48</v>
      </c>
      <c r="F45" s="204" t="s">
        <v>221</v>
      </c>
      <c r="G45" s="203" t="s">
        <v>108</v>
      </c>
      <c r="H45" s="204" t="s">
        <v>293</v>
      </c>
      <c r="I45" s="205" t="s">
        <v>67</v>
      </c>
      <c r="J45" s="205" t="s">
        <v>109</v>
      </c>
      <c r="K45" s="205" t="s">
        <v>110</v>
      </c>
      <c r="L45" s="206" t="s">
        <v>97</v>
      </c>
      <c r="M45" s="205" t="s">
        <v>112</v>
      </c>
      <c r="N45" s="206" t="s">
        <v>180</v>
      </c>
      <c r="O45" s="226" t="s">
        <v>78</v>
      </c>
      <c r="P45" s="230" t="s">
        <v>312</v>
      </c>
    </row>
    <row r="46" spans="1:16" ht="45.75" customHeight="1">
      <c r="A46" s="116">
        <v>26</v>
      </c>
      <c r="B46" s="198">
        <v>16</v>
      </c>
      <c r="C46" s="106" t="s">
        <v>183</v>
      </c>
      <c r="D46" s="102" t="s">
        <v>50</v>
      </c>
      <c r="E46" s="102" t="s">
        <v>48</v>
      </c>
      <c r="F46" s="95" t="s">
        <v>333</v>
      </c>
      <c r="G46" s="106" t="s">
        <v>98</v>
      </c>
      <c r="H46" s="102" t="s">
        <v>99</v>
      </c>
      <c r="I46" s="89" t="s">
        <v>67</v>
      </c>
      <c r="J46" s="89" t="s">
        <v>68</v>
      </c>
      <c r="K46" s="89" t="s">
        <v>69</v>
      </c>
      <c r="L46" s="195" t="s">
        <v>100</v>
      </c>
      <c r="M46" s="89" t="s">
        <v>101</v>
      </c>
      <c r="N46" s="195" t="s">
        <v>180</v>
      </c>
      <c r="O46" s="176" t="s">
        <v>78</v>
      </c>
      <c r="P46" s="231" t="s">
        <v>312</v>
      </c>
    </row>
    <row r="47" spans="1:16" ht="45.75" customHeight="1">
      <c r="A47" s="116">
        <v>27</v>
      </c>
      <c r="B47" s="198">
        <v>17</v>
      </c>
      <c r="C47" s="106" t="s">
        <v>186</v>
      </c>
      <c r="D47" s="102" t="s">
        <v>53</v>
      </c>
      <c r="E47" s="102" t="s">
        <v>48</v>
      </c>
      <c r="F47" s="95" t="s">
        <v>321</v>
      </c>
      <c r="G47" s="106" t="s">
        <v>65</v>
      </c>
      <c r="H47" s="102" t="s">
        <v>66</v>
      </c>
      <c r="I47" s="89" t="s">
        <v>67</v>
      </c>
      <c r="J47" s="89" t="s">
        <v>68</v>
      </c>
      <c r="K47" s="89" t="s">
        <v>69</v>
      </c>
      <c r="L47" s="195" t="s">
        <v>106</v>
      </c>
      <c r="M47" s="89" t="s">
        <v>70</v>
      </c>
      <c r="N47" s="195" t="s">
        <v>180</v>
      </c>
      <c r="O47" s="176" t="s">
        <v>78</v>
      </c>
      <c r="P47" s="231" t="s">
        <v>312</v>
      </c>
    </row>
    <row r="48" spans="1:16" s="96" customFormat="1" ht="45.75" customHeight="1">
      <c r="A48" s="116">
        <v>28</v>
      </c>
      <c r="B48" s="198">
        <v>18</v>
      </c>
      <c r="C48" s="106" t="s">
        <v>182</v>
      </c>
      <c r="D48" s="102" t="s">
        <v>50</v>
      </c>
      <c r="E48" s="102" t="s">
        <v>48</v>
      </c>
      <c r="F48" s="86" t="s">
        <v>221</v>
      </c>
      <c r="G48" s="106" t="s">
        <v>73</v>
      </c>
      <c r="H48" s="102" t="s">
        <v>71</v>
      </c>
      <c r="I48" s="89" t="s">
        <v>72</v>
      </c>
      <c r="J48" s="89" t="s">
        <v>74</v>
      </c>
      <c r="K48" s="89" t="s">
        <v>75</v>
      </c>
      <c r="L48" s="195" t="s">
        <v>76</v>
      </c>
      <c r="M48" s="89" t="s">
        <v>77</v>
      </c>
      <c r="N48" s="195" t="s">
        <v>180</v>
      </c>
      <c r="O48" s="176" t="s">
        <v>78</v>
      </c>
      <c r="P48" s="231" t="s">
        <v>312</v>
      </c>
    </row>
    <row r="49" spans="1:16" s="96" customFormat="1" ht="45.75" customHeight="1" thickBot="1">
      <c r="A49" s="199">
        <v>29</v>
      </c>
      <c r="B49" s="200">
        <v>19</v>
      </c>
      <c r="C49" s="208" t="s">
        <v>183</v>
      </c>
      <c r="D49" s="209" t="s">
        <v>50</v>
      </c>
      <c r="E49" s="209" t="s">
        <v>48</v>
      </c>
      <c r="F49" s="118" t="s">
        <v>333</v>
      </c>
      <c r="G49" s="208" t="s">
        <v>84</v>
      </c>
      <c r="H49" s="209" t="s">
        <v>88</v>
      </c>
      <c r="I49" s="210" t="s">
        <v>67</v>
      </c>
      <c r="J49" s="210" t="s">
        <v>74</v>
      </c>
      <c r="K49" s="210" t="s">
        <v>85</v>
      </c>
      <c r="L49" s="211" t="s">
        <v>86</v>
      </c>
      <c r="M49" s="210" t="s">
        <v>87</v>
      </c>
      <c r="N49" s="211" t="s">
        <v>180</v>
      </c>
      <c r="O49" s="223" t="s">
        <v>78</v>
      </c>
      <c r="P49" s="232" t="s">
        <v>312</v>
      </c>
    </row>
    <row r="50" spans="2:15" s="6" customFormat="1" ht="9.75" customHeight="1">
      <c r="B50" s="2"/>
      <c r="C50" s="3"/>
      <c r="D50" s="3"/>
      <c r="E50" s="4"/>
      <c r="F50" s="4"/>
      <c r="G50" s="3"/>
      <c r="H50" s="4"/>
      <c r="I50" s="4"/>
      <c r="J50" s="4"/>
      <c r="K50" s="4"/>
      <c r="L50" s="4"/>
      <c r="M50" s="4"/>
      <c r="N50" s="4"/>
      <c r="O50" s="5"/>
    </row>
    <row r="51" spans="2:21" s="6" customFormat="1" ht="9.75" customHeight="1">
      <c r="B51" s="2"/>
      <c r="C51" s="15"/>
      <c r="D51" s="3"/>
      <c r="E51" s="3"/>
      <c r="F51" s="3"/>
      <c r="G51" s="4"/>
      <c r="H51" s="3"/>
      <c r="I51" s="4"/>
      <c r="J51" s="16"/>
      <c r="K51" s="17"/>
      <c r="L51" s="18"/>
      <c r="M51" s="19"/>
      <c r="N51" s="17"/>
      <c r="O51" s="20"/>
      <c r="P51" s="19"/>
      <c r="Q51" s="20"/>
      <c r="R51" s="21"/>
      <c r="S51" s="21"/>
      <c r="T51" s="22"/>
      <c r="U51" s="23"/>
    </row>
    <row r="52" spans="3:21" ht="23.25" customHeight="1">
      <c r="C52" s="25" t="s">
        <v>20</v>
      </c>
      <c r="D52" s="25"/>
      <c r="E52" s="1"/>
      <c r="F52" s="192" t="s">
        <v>216</v>
      </c>
      <c r="G52" s="3"/>
      <c r="H52" s="1"/>
      <c r="I52" s="6"/>
      <c r="L52" s="25" t="s">
        <v>23</v>
      </c>
      <c r="M52" s="63" t="s">
        <v>376</v>
      </c>
      <c r="O52" s="1"/>
      <c r="U52" s="26"/>
    </row>
    <row r="53" spans="3:21" ht="23.25" customHeight="1">
      <c r="C53" s="14"/>
      <c r="D53" s="14"/>
      <c r="E53" s="1"/>
      <c r="F53" s="4"/>
      <c r="G53" s="3"/>
      <c r="H53" s="1"/>
      <c r="I53" s="6"/>
      <c r="O53" s="1"/>
      <c r="P53" s="20"/>
      <c r="U53" s="26"/>
    </row>
    <row r="54" spans="4:21" ht="23.25" customHeight="1">
      <c r="D54" s="27"/>
      <c r="E54" s="1"/>
      <c r="G54" s="3"/>
      <c r="H54" s="1"/>
      <c r="I54" s="6"/>
      <c r="L54" s="27" t="s">
        <v>177</v>
      </c>
      <c r="M54" s="63" t="s">
        <v>178</v>
      </c>
      <c r="O54" s="1"/>
      <c r="U54" s="26"/>
    </row>
    <row r="55" spans="4:20" ht="23.25" customHeight="1">
      <c r="D55" s="28"/>
      <c r="E55" s="1"/>
      <c r="F55" s="3"/>
      <c r="G55" s="4"/>
      <c r="O55" s="1"/>
      <c r="T55" s="26"/>
    </row>
    <row r="56" spans="6:21" s="14" customFormat="1" ht="23.25" customHeight="1">
      <c r="F56" s="29" t="s">
        <v>24</v>
      </c>
      <c r="I56" s="6"/>
      <c r="L56" s="30"/>
      <c r="U56" s="31"/>
    </row>
  </sheetData>
  <mergeCells count="29">
    <mergeCell ref="A10:P10"/>
    <mergeCell ref="B1:P1"/>
    <mergeCell ref="B3:P3"/>
    <mergeCell ref="B4:P4"/>
    <mergeCell ref="B7:B8"/>
    <mergeCell ref="C7:E7"/>
    <mergeCell ref="G7:N7"/>
    <mergeCell ref="O7:O8"/>
    <mergeCell ref="P7:P8"/>
    <mergeCell ref="G25:N25"/>
    <mergeCell ref="O25:O26"/>
    <mergeCell ref="P25:P26"/>
    <mergeCell ref="A7:A8"/>
    <mergeCell ref="O17:O18"/>
    <mergeCell ref="P17:P18"/>
    <mergeCell ref="A17:A18"/>
    <mergeCell ref="B17:B18"/>
    <mergeCell ref="C17:E17"/>
    <mergeCell ref="G17:N17"/>
    <mergeCell ref="O43:O44"/>
    <mergeCell ref="P43:P44"/>
    <mergeCell ref="A16:P16"/>
    <mergeCell ref="A43:A44"/>
    <mergeCell ref="B43:B44"/>
    <mergeCell ref="C43:E43"/>
    <mergeCell ref="G43:N43"/>
    <mergeCell ref="A25:A26"/>
    <mergeCell ref="B25:B26"/>
    <mergeCell ref="C25:E25"/>
  </mergeCells>
  <printOptions/>
  <pageMargins left="0.58" right="0.3" top="0.63" bottom="0.46" header="0.5" footer="0.35"/>
  <pageSetup fitToHeight="3" horizontalDpi="600" verticalDpi="600" orientation="landscape" paperSize="9" scale="68" r:id="rId1"/>
  <rowBreaks count="1" manualBreakCount="1">
    <brk id="4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view="pageBreakPreview" zoomScale="60" zoomScaleNormal="65" workbookViewId="0" topLeftCell="A1">
      <pane ySplit="13" topLeftCell="BM14" activePane="bottomLeft" state="frozen"/>
      <selection pane="topLeft" activeCell="C40" sqref="C40"/>
      <selection pane="bottomLeft" activeCell="N19" sqref="N19"/>
    </sheetView>
  </sheetViews>
  <sheetFormatPr defaultColWidth="9.140625" defaultRowHeight="12.75"/>
  <cols>
    <col min="1" max="2" width="6.28125" style="24" customWidth="1"/>
    <col min="3" max="3" width="22.421875" style="1" customWidth="1"/>
    <col min="4" max="4" width="6.7109375" style="6" customWidth="1"/>
    <col min="5" max="5" width="12.7109375" style="6" customWidth="1"/>
    <col min="6" max="6" width="20.7109375" style="1" customWidth="1"/>
    <col min="7" max="7" width="15.7109375" style="1" customWidth="1"/>
    <col min="8" max="8" width="25.7109375" style="32" customWidth="1"/>
    <col min="9" max="9" width="5.7109375" style="28" customWidth="1"/>
    <col min="10" max="10" width="7.7109375" style="40" customWidth="1"/>
    <col min="11" max="11" width="4.7109375" style="36" customWidth="1"/>
    <col min="12" max="12" width="5.7109375" style="41" customWidth="1"/>
    <col min="13" max="13" width="7.7109375" style="40" customWidth="1"/>
    <col min="14" max="14" width="4.7109375" style="39" customWidth="1"/>
    <col min="15" max="15" width="5.7109375" style="41" customWidth="1"/>
    <col min="16" max="16" width="7.7109375" style="40" customWidth="1"/>
    <col min="17" max="17" width="4.7109375" style="39" customWidth="1"/>
    <col min="18" max="18" width="7.7109375" style="42" customWidth="1"/>
    <col min="19" max="19" width="3.7109375" style="42" customWidth="1"/>
    <col min="20" max="20" width="8.7109375" style="43" customWidth="1"/>
    <col min="21" max="16384" width="9.140625" style="1" customWidth="1"/>
  </cols>
  <sheetData>
    <row r="1" spans="1:20" s="44" customFormat="1" ht="52.5" customHeight="1">
      <c r="A1" s="371" t="s">
        <v>191</v>
      </c>
      <c r="B1" s="371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  <row r="2" spans="1:23" s="6" customFormat="1" ht="9.75" customHeight="1">
      <c r="A2" s="2"/>
      <c r="B2" s="2"/>
      <c r="C2" s="3"/>
      <c r="D2" s="3"/>
      <c r="E2" s="4"/>
      <c r="F2" s="3"/>
      <c r="G2" s="4"/>
      <c r="H2" s="5"/>
      <c r="I2" s="16"/>
      <c r="J2" s="17"/>
      <c r="K2" s="18"/>
      <c r="L2" s="19"/>
      <c r="M2" s="17"/>
      <c r="N2" s="20"/>
      <c r="O2" s="19"/>
      <c r="Q2" s="20"/>
      <c r="R2" s="21"/>
      <c r="S2" s="21"/>
      <c r="T2" s="23"/>
      <c r="W2" s="17" t="s">
        <v>330</v>
      </c>
    </row>
    <row r="3" spans="1:20" ht="25.5">
      <c r="A3" s="380" t="s">
        <v>44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1:20" s="7" customFormat="1" ht="15" customHeight="1">
      <c r="A4" s="408" t="s">
        <v>41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</row>
    <row r="5" spans="1:20" s="7" customFormat="1" ht="15" customHeight="1">
      <c r="A5" s="7" t="s">
        <v>43</v>
      </c>
      <c r="D5" s="8"/>
      <c r="E5" s="8"/>
      <c r="F5" s="34"/>
      <c r="G5" s="34"/>
      <c r="H5" s="34"/>
      <c r="I5" s="34"/>
      <c r="J5" s="34"/>
      <c r="K5" s="34"/>
      <c r="L5" s="34"/>
      <c r="M5" s="34"/>
      <c r="N5" s="35"/>
      <c r="O5" s="36"/>
      <c r="P5" s="37"/>
      <c r="Q5" s="35"/>
      <c r="R5" s="38"/>
      <c r="S5" s="38"/>
      <c r="T5" s="9" t="s">
        <v>201</v>
      </c>
    </row>
    <row r="6" spans="1:20" s="7" customFormat="1" ht="15" customHeight="1">
      <c r="A6" s="404" t="s">
        <v>25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</row>
    <row r="7" spans="1:20" s="7" customFormat="1" ht="15.75">
      <c r="A7" s="409" t="s">
        <v>200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</row>
    <row r="8" spans="1:20" s="6" customFormat="1" ht="9.75" customHeight="1">
      <c r="A8" s="2"/>
      <c r="B8" s="2"/>
      <c r="C8" s="3"/>
      <c r="D8" s="3"/>
      <c r="E8" s="4"/>
      <c r="F8" s="3"/>
      <c r="G8" s="4"/>
      <c r="H8" s="5"/>
      <c r="I8" s="16"/>
      <c r="J8" s="17"/>
      <c r="K8" s="18"/>
      <c r="L8" s="19"/>
      <c r="M8" s="17"/>
      <c r="N8" s="20"/>
      <c r="O8" s="19"/>
      <c r="P8" s="17"/>
      <c r="Q8" s="20"/>
      <c r="R8" s="21"/>
      <c r="S8" s="21"/>
      <c r="T8" s="23"/>
    </row>
    <row r="9" spans="1:20" ht="15.75" customHeight="1">
      <c r="A9" s="407" t="s">
        <v>325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</row>
    <row r="10" spans="1:20" s="6" customFormat="1" ht="9.75" customHeight="1" thickBot="1">
      <c r="A10" s="2"/>
      <c r="B10" s="2"/>
      <c r="C10" s="3"/>
      <c r="D10" s="3"/>
      <c r="E10" s="4"/>
      <c r="F10" s="3"/>
      <c r="G10" s="4"/>
      <c r="H10" s="5"/>
      <c r="I10" s="16"/>
      <c r="J10" s="17"/>
      <c r="K10" s="18"/>
      <c r="L10" s="19"/>
      <c r="M10" s="17"/>
      <c r="N10" s="20"/>
      <c r="O10" s="19"/>
      <c r="P10" s="17"/>
      <c r="Q10" s="20"/>
      <c r="R10" s="21"/>
      <c r="S10" s="21"/>
      <c r="T10" s="23"/>
    </row>
    <row r="11" spans="1:20" s="6" customFormat="1" ht="19.5">
      <c r="A11" s="372" t="s">
        <v>11</v>
      </c>
      <c r="B11" s="396" t="s">
        <v>222</v>
      </c>
      <c r="C11" s="398" t="s">
        <v>2</v>
      </c>
      <c r="D11" s="398"/>
      <c r="E11" s="398"/>
      <c r="F11" s="398" t="s">
        <v>1</v>
      </c>
      <c r="G11" s="398"/>
      <c r="H11" s="374" t="s">
        <v>179</v>
      </c>
      <c r="I11" s="415" t="s">
        <v>26</v>
      </c>
      <c r="J11" s="415"/>
      <c r="K11" s="415"/>
      <c r="L11" s="415" t="s">
        <v>27</v>
      </c>
      <c r="M11" s="415"/>
      <c r="N11" s="415"/>
      <c r="O11" s="415" t="s">
        <v>326</v>
      </c>
      <c r="P11" s="415"/>
      <c r="Q11" s="415"/>
      <c r="R11" s="416" t="s">
        <v>30</v>
      </c>
      <c r="S11" s="413" t="s">
        <v>31</v>
      </c>
      <c r="T11" s="410" t="s">
        <v>47</v>
      </c>
    </row>
    <row r="12" spans="1:20" s="6" customFormat="1" ht="39.75" customHeight="1" thickBot="1">
      <c r="A12" s="373"/>
      <c r="B12" s="412"/>
      <c r="C12" s="111" t="s">
        <v>10</v>
      </c>
      <c r="D12" s="111" t="s">
        <v>9</v>
      </c>
      <c r="E12" s="112" t="s">
        <v>42</v>
      </c>
      <c r="F12" s="111" t="s">
        <v>12</v>
      </c>
      <c r="G12" s="112" t="s">
        <v>14</v>
      </c>
      <c r="H12" s="375"/>
      <c r="I12" s="132" t="s">
        <v>28</v>
      </c>
      <c r="J12" s="133" t="s">
        <v>4</v>
      </c>
      <c r="K12" s="134" t="s">
        <v>29</v>
      </c>
      <c r="L12" s="132" t="s">
        <v>28</v>
      </c>
      <c r="M12" s="133" t="s">
        <v>4</v>
      </c>
      <c r="N12" s="134" t="s">
        <v>29</v>
      </c>
      <c r="O12" s="132" t="s">
        <v>28</v>
      </c>
      <c r="P12" s="133" t="s">
        <v>4</v>
      </c>
      <c r="Q12" s="134" t="s">
        <v>29</v>
      </c>
      <c r="R12" s="417"/>
      <c r="S12" s="414"/>
      <c r="T12" s="411"/>
    </row>
    <row r="13" spans="1:20" s="6" customFormat="1" ht="9.75" customHeight="1" thickBot="1">
      <c r="A13" s="2"/>
      <c r="B13" s="2"/>
      <c r="C13" s="3"/>
      <c r="D13" s="3"/>
      <c r="E13" s="4"/>
      <c r="F13" s="3"/>
      <c r="G13" s="4"/>
      <c r="H13" s="5"/>
      <c r="I13" s="16"/>
      <c r="J13" s="17"/>
      <c r="K13" s="18"/>
      <c r="L13" s="19"/>
      <c r="M13" s="17"/>
      <c r="N13" s="20"/>
      <c r="O13" s="19"/>
      <c r="P13" s="17"/>
      <c r="Q13" s="20"/>
      <c r="R13" s="21"/>
      <c r="S13" s="21"/>
      <c r="T13" s="23"/>
    </row>
    <row r="14" spans="1:20" ht="36.75" customHeight="1">
      <c r="A14" s="278">
        <f>RANK(R14,R$14:R$18,0)</f>
        <v>1</v>
      </c>
      <c r="B14" s="193">
        <v>2</v>
      </c>
      <c r="C14" s="218" t="s">
        <v>184</v>
      </c>
      <c r="D14" s="113" t="s">
        <v>58</v>
      </c>
      <c r="E14" s="113" t="s">
        <v>221</v>
      </c>
      <c r="F14" s="218" t="s">
        <v>246</v>
      </c>
      <c r="G14" s="113" t="s">
        <v>247</v>
      </c>
      <c r="H14" s="124" t="s">
        <v>132</v>
      </c>
      <c r="I14" s="234">
        <v>172</v>
      </c>
      <c r="J14" s="235">
        <f>I14/2.7</f>
        <v>63.7037037037037</v>
      </c>
      <c r="K14" s="236">
        <f>RANK(J14,J$14:J$18,0)</f>
        <v>1</v>
      </c>
      <c r="L14" s="234">
        <v>167</v>
      </c>
      <c r="M14" s="235">
        <f>L14/2.7</f>
        <v>61.85185185185185</v>
      </c>
      <c r="N14" s="236">
        <f>RANK(M14,M$14:M$18,0)</f>
        <v>3</v>
      </c>
      <c r="O14" s="234">
        <v>168</v>
      </c>
      <c r="P14" s="235">
        <f>O14/2.7</f>
        <v>62.22222222222222</v>
      </c>
      <c r="Q14" s="236">
        <f>RANK(P14,P$14:P$18,0)</f>
        <v>2</v>
      </c>
      <c r="R14" s="237">
        <f>(J14+M14+P14)/3</f>
        <v>62.59259259259259</v>
      </c>
      <c r="S14" s="238"/>
      <c r="T14" s="239">
        <f>(100-R14)*1.5</f>
        <v>56.111111111111114</v>
      </c>
    </row>
    <row r="15" spans="1:20" ht="36.75" customHeight="1">
      <c r="A15" s="279">
        <f>RANK(R15,R$14:R$18,0)</f>
        <v>2</v>
      </c>
      <c r="B15" s="213">
        <v>5</v>
      </c>
      <c r="C15" s="94" t="s">
        <v>189</v>
      </c>
      <c r="D15" s="95" t="s">
        <v>61</v>
      </c>
      <c r="E15" s="95" t="s">
        <v>322</v>
      </c>
      <c r="F15" s="94" t="s">
        <v>157</v>
      </c>
      <c r="G15" s="95" t="s">
        <v>254</v>
      </c>
      <c r="H15" s="123" t="s">
        <v>306</v>
      </c>
      <c r="I15" s="131">
        <v>163</v>
      </c>
      <c r="J15" s="135">
        <f>I15/2.7</f>
        <v>60.37037037037037</v>
      </c>
      <c r="K15" s="128">
        <f>RANK(J15,J$14:J$18,0)</f>
        <v>2</v>
      </c>
      <c r="L15" s="131">
        <v>171</v>
      </c>
      <c r="M15" s="135">
        <f>L15/2.7</f>
        <v>63.33333333333333</v>
      </c>
      <c r="N15" s="128">
        <f>RANK(M15,M$14:M$18,0)</f>
        <v>1</v>
      </c>
      <c r="O15" s="131">
        <v>169</v>
      </c>
      <c r="P15" s="135">
        <f>O15/2.7</f>
        <v>62.59259259259259</v>
      </c>
      <c r="Q15" s="128">
        <f>RANK(P15,P$14:P$18,0)</f>
        <v>1</v>
      </c>
      <c r="R15" s="129">
        <f>(J15+M15+P15)/3</f>
        <v>62.09876543209876</v>
      </c>
      <c r="S15" s="130"/>
      <c r="T15" s="241">
        <f>(100-R15)*1.5</f>
        <v>56.85185185185186</v>
      </c>
    </row>
    <row r="16" spans="1:20" ht="36.75" customHeight="1">
      <c r="A16" s="279">
        <f>RANK(R16,R$14:R$18,0)</f>
        <v>3</v>
      </c>
      <c r="B16" s="213">
        <v>1</v>
      </c>
      <c r="C16" s="94" t="s">
        <v>189</v>
      </c>
      <c r="D16" s="95" t="s">
        <v>61</v>
      </c>
      <c r="E16" s="95" t="s">
        <v>322</v>
      </c>
      <c r="F16" s="94" t="s">
        <v>156</v>
      </c>
      <c r="G16" s="95" t="s">
        <v>163</v>
      </c>
      <c r="H16" s="123" t="s">
        <v>306</v>
      </c>
      <c r="I16" s="127">
        <v>163</v>
      </c>
      <c r="J16" s="135">
        <f>I16/2.7</f>
        <v>60.37037037037037</v>
      </c>
      <c r="K16" s="128">
        <f>RANK(J16,J$14:J$18,0)</f>
        <v>2</v>
      </c>
      <c r="L16" s="127">
        <v>168</v>
      </c>
      <c r="M16" s="135">
        <f>L16/2.7</f>
        <v>62.22222222222222</v>
      </c>
      <c r="N16" s="128">
        <f>RANK(M16,M$14:M$18,0)</f>
        <v>2</v>
      </c>
      <c r="O16" s="127">
        <v>161</v>
      </c>
      <c r="P16" s="135">
        <f>O16/2.7</f>
        <v>59.629629629629626</v>
      </c>
      <c r="Q16" s="128">
        <f>RANK(P16,P$14:P$18,0)</f>
        <v>3</v>
      </c>
      <c r="R16" s="129">
        <f>(J16+M16+P16)/3</f>
        <v>60.74074074074073</v>
      </c>
      <c r="S16" s="130"/>
      <c r="T16" s="241">
        <f>(100-R16)*1.5</f>
        <v>58.8888888888889</v>
      </c>
    </row>
    <row r="17" spans="1:20" ht="36.75" customHeight="1">
      <c r="A17" s="279">
        <f>RANK(R17,R$14:R$18,0)</f>
        <v>4</v>
      </c>
      <c r="B17" s="213">
        <v>3</v>
      </c>
      <c r="C17" s="94" t="s">
        <v>182</v>
      </c>
      <c r="D17" s="95" t="s">
        <v>50</v>
      </c>
      <c r="E17" s="95" t="s">
        <v>221</v>
      </c>
      <c r="F17" s="94" t="s">
        <v>129</v>
      </c>
      <c r="G17" s="95" t="s">
        <v>248</v>
      </c>
      <c r="H17" s="123" t="s">
        <v>78</v>
      </c>
      <c r="I17" s="127">
        <v>162</v>
      </c>
      <c r="J17" s="135">
        <f>I17/2.7</f>
        <v>59.99999999999999</v>
      </c>
      <c r="K17" s="128">
        <f>RANK(J17,J$14:J$18,0)</f>
        <v>4</v>
      </c>
      <c r="L17" s="127">
        <v>165</v>
      </c>
      <c r="M17" s="135">
        <f>L17/2.7</f>
        <v>61.11111111111111</v>
      </c>
      <c r="N17" s="128">
        <f>RANK(M17,M$14:M$18,0)</f>
        <v>4</v>
      </c>
      <c r="O17" s="127">
        <v>161</v>
      </c>
      <c r="P17" s="135">
        <f>O17/2.7</f>
        <v>59.629629629629626</v>
      </c>
      <c r="Q17" s="128">
        <f>RANK(P17,P$14:P$18,0)</f>
        <v>3</v>
      </c>
      <c r="R17" s="129">
        <f>(J17+M17+P17)/3</f>
        <v>60.24691358024691</v>
      </c>
      <c r="S17" s="130"/>
      <c r="T17" s="241">
        <f>(100-R17)*1.5</f>
        <v>59.62962962962963</v>
      </c>
    </row>
    <row r="18" spans="1:20" ht="36.75" customHeight="1" thickBot="1">
      <c r="A18" s="280">
        <f>RANK(R18,R$14:R$18,0)</f>
        <v>5</v>
      </c>
      <c r="B18" s="194">
        <v>4</v>
      </c>
      <c r="C18" s="117" t="s">
        <v>183</v>
      </c>
      <c r="D18" s="118" t="s">
        <v>50</v>
      </c>
      <c r="E18" s="118" t="s">
        <v>333</v>
      </c>
      <c r="F18" s="117" t="s">
        <v>250</v>
      </c>
      <c r="G18" s="118" t="s">
        <v>251</v>
      </c>
      <c r="H18" s="125" t="s">
        <v>78</v>
      </c>
      <c r="I18" s="246">
        <v>138</v>
      </c>
      <c r="J18" s="244">
        <f>I18/2.7</f>
        <v>51.11111111111111</v>
      </c>
      <c r="K18" s="245">
        <f>RANK(J18,J$14:J$18,0)</f>
        <v>5</v>
      </c>
      <c r="L18" s="246">
        <v>150</v>
      </c>
      <c r="M18" s="244">
        <f>L18/2.7</f>
        <v>55.55555555555555</v>
      </c>
      <c r="N18" s="245">
        <f>RANK(M18,M$14:M$18,0)</f>
        <v>5</v>
      </c>
      <c r="O18" s="246">
        <v>136</v>
      </c>
      <c r="P18" s="244">
        <f>O18/2.7</f>
        <v>50.37037037037037</v>
      </c>
      <c r="Q18" s="245">
        <f>RANK(P18,P$14:P$18,0)</f>
        <v>5</v>
      </c>
      <c r="R18" s="247">
        <f>(J18+M18+P18)/3</f>
        <v>52.34567901234567</v>
      </c>
      <c r="S18" s="257"/>
      <c r="T18" s="249">
        <f>(100-R18)*1.5</f>
        <v>71.4814814814815</v>
      </c>
    </row>
    <row r="19" spans="1:23" s="6" customFormat="1" ht="18.75" customHeight="1">
      <c r="A19" s="2"/>
      <c r="B19" s="2"/>
      <c r="C19" s="15"/>
      <c r="D19" s="3"/>
      <c r="E19" s="3"/>
      <c r="F19" s="4"/>
      <c r="G19" s="3"/>
      <c r="H19" s="4"/>
      <c r="I19" s="16"/>
      <c r="J19" s="17"/>
      <c r="K19" s="18"/>
      <c r="L19" s="19"/>
      <c r="M19" s="17"/>
      <c r="N19" s="20"/>
      <c r="O19" s="19"/>
      <c r="P19" s="17"/>
      <c r="Q19" s="20"/>
      <c r="R19" s="21"/>
      <c r="S19" s="21"/>
      <c r="T19" s="22"/>
      <c r="V19" s="1"/>
      <c r="W19" s="1"/>
    </row>
    <row r="20" spans="1:20" ht="24" customHeight="1">
      <c r="A20" s="13" t="s">
        <v>20</v>
      </c>
      <c r="B20" s="13"/>
      <c r="D20" s="1"/>
      <c r="E20" s="32" t="s">
        <v>216</v>
      </c>
      <c r="H20" s="25" t="s">
        <v>23</v>
      </c>
      <c r="I20" s="1"/>
      <c r="J20" s="1"/>
      <c r="K20" s="186" t="s">
        <v>376</v>
      </c>
      <c r="L20" s="1"/>
      <c r="M20" s="1"/>
      <c r="O20" s="19"/>
      <c r="P20" s="1"/>
      <c r="Q20" s="1"/>
      <c r="R20" s="1"/>
      <c r="S20" s="1"/>
      <c r="T20" s="26"/>
    </row>
    <row r="21" spans="1:20" ht="24" customHeight="1">
      <c r="A21" s="32"/>
      <c r="B21" s="32"/>
      <c r="D21" s="1"/>
      <c r="E21" s="1"/>
      <c r="F21" s="4"/>
      <c r="H21" s="1"/>
      <c r="I21" s="1"/>
      <c r="J21" s="1"/>
      <c r="K21" s="1"/>
      <c r="L21" s="1"/>
      <c r="M21" s="1"/>
      <c r="N21" s="20"/>
      <c r="O21" s="19"/>
      <c r="P21" s="1"/>
      <c r="Q21" s="1"/>
      <c r="R21" s="1"/>
      <c r="S21" s="1"/>
      <c r="T21" s="26"/>
    </row>
    <row r="22" spans="1:20" ht="24" customHeight="1">
      <c r="A22" s="105" t="s">
        <v>19</v>
      </c>
      <c r="B22" s="105"/>
      <c r="D22" s="1"/>
      <c r="E22" s="32" t="s">
        <v>45</v>
      </c>
      <c r="H22" s="1"/>
      <c r="I22" s="1"/>
      <c r="J22" s="25"/>
      <c r="K22" s="1"/>
      <c r="L22" s="1"/>
      <c r="M22" s="1"/>
      <c r="N22" s="1"/>
      <c r="O22" s="1"/>
      <c r="P22" s="1"/>
      <c r="Q22" s="1"/>
      <c r="R22" s="1"/>
      <c r="S22" s="1"/>
      <c r="T22" s="26"/>
    </row>
    <row r="23" spans="4:20" ht="24" customHeight="1">
      <c r="D23" s="28"/>
      <c r="E23" s="3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6"/>
    </row>
    <row r="24" spans="4:20" s="14" customFormat="1" ht="24" customHeight="1">
      <c r="D24" s="29" t="s">
        <v>24</v>
      </c>
      <c r="J24" s="30"/>
      <c r="T24" s="31"/>
    </row>
  </sheetData>
  <mergeCells count="17">
    <mergeCell ref="B11:B12"/>
    <mergeCell ref="S11:S12"/>
    <mergeCell ref="C11:E11"/>
    <mergeCell ref="I11:K11"/>
    <mergeCell ref="L11:N11"/>
    <mergeCell ref="O11:Q11"/>
    <mergeCell ref="R11:R12"/>
    <mergeCell ref="A11:A12"/>
    <mergeCell ref="F11:G11"/>
    <mergeCell ref="A1:T1"/>
    <mergeCell ref="A3:T3"/>
    <mergeCell ref="H11:H12"/>
    <mergeCell ref="A9:T9"/>
    <mergeCell ref="A4:T4"/>
    <mergeCell ref="A6:T6"/>
    <mergeCell ref="A7:T7"/>
    <mergeCell ref="T11:T12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scale="74" r:id="rId1"/>
  <headerFooter alignWithMargins="0">
    <oddFooter>&amp;RСтраница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view="pageBreakPreview" zoomScale="60" zoomScaleNormal="75" workbookViewId="0" topLeftCell="A1">
      <pane ySplit="13" topLeftCell="BM14" activePane="bottomLeft" state="frozen"/>
      <selection pane="topLeft" activeCell="C40" sqref="C40"/>
      <selection pane="bottomLeft" activeCell="E25" sqref="E25"/>
    </sheetView>
  </sheetViews>
  <sheetFormatPr defaultColWidth="9.140625" defaultRowHeight="12.75"/>
  <cols>
    <col min="1" max="2" width="6.28125" style="24" customWidth="1"/>
    <col min="3" max="3" width="22.421875" style="1" customWidth="1"/>
    <col min="4" max="4" width="6.7109375" style="6" customWidth="1"/>
    <col min="5" max="5" width="12.7109375" style="6" customWidth="1"/>
    <col min="6" max="6" width="20.7109375" style="1" customWidth="1"/>
    <col min="7" max="7" width="15.7109375" style="1" customWidth="1"/>
    <col min="8" max="8" width="25.7109375" style="32" customWidth="1"/>
    <col min="9" max="9" width="5.7109375" style="28" customWidth="1"/>
    <col min="10" max="10" width="7.7109375" style="40" customWidth="1"/>
    <col min="11" max="11" width="4.7109375" style="36" customWidth="1"/>
    <col min="12" max="12" width="5.7109375" style="41" customWidth="1"/>
    <col min="13" max="13" width="7.7109375" style="40" customWidth="1"/>
    <col min="14" max="14" width="4.7109375" style="39" customWidth="1"/>
    <col min="15" max="15" width="5.7109375" style="41" customWidth="1"/>
    <col min="16" max="16" width="7.7109375" style="40" customWidth="1"/>
    <col min="17" max="17" width="4.7109375" style="39" customWidth="1"/>
    <col min="18" max="18" width="7.7109375" style="42" customWidth="1"/>
    <col min="19" max="19" width="3.7109375" style="42" customWidth="1"/>
    <col min="20" max="20" width="8.7109375" style="43" customWidth="1"/>
    <col min="21" max="16384" width="9.140625" style="1" customWidth="1"/>
  </cols>
  <sheetData>
    <row r="1" spans="1:20" s="44" customFormat="1" ht="52.5" customHeight="1">
      <c r="A1" s="371" t="s">
        <v>196</v>
      </c>
      <c r="B1" s="371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  <row r="2" spans="1:20" s="6" customFormat="1" ht="9.75" customHeight="1">
      <c r="A2" s="2"/>
      <c r="B2" s="2"/>
      <c r="C2" s="3"/>
      <c r="D2" s="3"/>
      <c r="E2" s="4"/>
      <c r="F2" s="3"/>
      <c r="G2" s="4"/>
      <c r="H2" s="5"/>
      <c r="I2" s="16"/>
      <c r="J2" s="17"/>
      <c r="K2" s="18"/>
      <c r="L2" s="19"/>
      <c r="M2" s="17"/>
      <c r="N2" s="20"/>
      <c r="O2" s="19"/>
      <c r="P2" s="17"/>
      <c r="Q2" s="20"/>
      <c r="R2" s="21"/>
      <c r="S2" s="21"/>
      <c r="T2" s="23"/>
    </row>
    <row r="3" spans="1:20" ht="25.5">
      <c r="A3" s="380" t="s">
        <v>353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</row>
    <row r="4" spans="1:21" s="7" customFormat="1" ht="15" customHeight="1">
      <c r="A4" s="408" t="s">
        <v>41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7" t="s">
        <v>331</v>
      </c>
    </row>
    <row r="5" spans="1:20" s="7" customFormat="1" ht="15" customHeight="1">
      <c r="A5" s="7" t="s">
        <v>43</v>
      </c>
      <c r="D5" s="8"/>
      <c r="E5" s="8"/>
      <c r="F5" s="34"/>
      <c r="G5" s="34"/>
      <c r="H5" s="34"/>
      <c r="I5" s="34"/>
      <c r="J5" s="34"/>
      <c r="K5" s="34"/>
      <c r="L5" s="34"/>
      <c r="M5" s="34"/>
      <c r="N5" s="35"/>
      <c r="O5" s="36"/>
      <c r="P5" s="37"/>
      <c r="Q5" s="35"/>
      <c r="R5" s="38"/>
      <c r="S5" s="38"/>
      <c r="T5" s="9" t="s">
        <v>201</v>
      </c>
    </row>
    <row r="6" spans="1:20" s="7" customFormat="1" ht="15" customHeight="1">
      <c r="A6" s="404" t="s">
        <v>25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</row>
    <row r="7" spans="1:20" s="7" customFormat="1" ht="15.75">
      <c r="A7" s="409" t="s">
        <v>197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</row>
    <row r="8" spans="1:20" s="6" customFormat="1" ht="9.75" customHeight="1">
      <c r="A8" s="2"/>
      <c r="B8" s="2"/>
      <c r="C8" s="3"/>
      <c r="D8" s="3"/>
      <c r="E8" s="4"/>
      <c r="F8" s="3"/>
      <c r="G8" s="4"/>
      <c r="H8" s="5"/>
      <c r="I8" s="16"/>
      <c r="J8" s="17"/>
      <c r="K8" s="18"/>
      <c r="L8" s="19"/>
      <c r="M8" s="17"/>
      <c r="N8" s="20"/>
      <c r="O8" s="19"/>
      <c r="P8" s="17"/>
      <c r="Q8" s="20"/>
      <c r="R8" s="21"/>
      <c r="S8" s="21"/>
      <c r="T8" s="23"/>
    </row>
    <row r="9" spans="1:20" ht="19.5" customHeight="1">
      <c r="A9" s="407" t="s">
        <v>327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</row>
    <row r="10" spans="1:20" s="6" customFormat="1" ht="9.75" customHeight="1" thickBot="1">
      <c r="A10" s="2"/>
      <c r="B10" s="2"/>
      <c r="C10" s="3"/>
      <c r="D10" s="3"/>
      <c r="E10" s="4"/>
      <c r="F10" s="3"/>
      <c r="G10" s="4"/>
      <c r="H10" s="5"/>
      <c r="I10" s="16"/>
      <c r="J10" s="17"/>
      <c r="K10" s="18"/>
      <c r="L10" s="19"/>
      <c r="M10" s="17"/>
      <c r="N10" s="20"/>
      <c r="O10" s="19"/>
      <c r="P10" s="17"/>
      <c r="Q10" s="20"/>
      <c r="R10" s="21"/>
      <c r="S10" s="21"/>
      <c r="T10" s="23"/>
    </row>
    <row r="11" spans="1:20" s="6" customFormat="1" ht="19.5">
      <c r="A11" s="372" t="s">
        <v>11</v>
      </c>
      <c r="B11" s="396" t="s">
        <v>222</v>
      </c>
      <c r="C11" s="398" t="s">
        <v>2</v>
      </c>
      <c r="D11" s="398"/>
      <c r="E11" s="398"/>
      <c r="F11" s="398" t="s">
        <v>1</v>
      </c>
      <c r="G11" s="398"/>
      <c r="H11" s="374" t="s">
        <v>179</v>
      </c>
      <c r="I11" s="415" t="s">
        <v>26</v>
      </c>
      <c r="J11" s="415"/>
      <c r="K11" s="415"/>
      <c r="L11" s="415" t="s">
        <v>27</v>
      </c>
      <c r="M11" s="415"/>
      <c r="N11" s="415"/>
      <c r="O11" s="415" t="s">
        <v>326</v>
      </c>
      <c r="P11" s="415"/>
      <c r="Q11" s="415"/>
      <c r="R11" s="416" t="s">
        <v>30</v>
      </c>
      <c r="S11" s="413" t="s">
        <v>31</v>
      </c>
      <c r="T11" s="410" t="s">
        <v>47</v>
      </c>
    </row>
    <row r="12" spans="1:20" s="6" customFormat="1" ht="39.75" customHeight="1" thickBot="1">
      <c r="A12" s="373"/>
      <c r="B12" s="397"/>
      <c r="C12" s="111" t="s">
        <v>10</v>
      </c>
      <c r="D12" s="111" t="s">
        <v>9</v>
      </c>
      <c r="E12" s="112" t="s">
        <v>42</v>
      </c>
      <c r="F12" s="111" t="s">
        <v>12</v>
      </c>
      <c r="G12" s="112" t="s">
        <v>14</v>
      </c>
      <c r="H12" s="375"/>
      <c r="I12" s="132" t="s">
        <v>28</v>
      </c>
      <c r="J12" s="133" t="s">
        <v>4</v>
      </c>
      <c r="K12" s="134" t="s">
        <v>29</v>
      </c>
      <c r="L12" s="132" t="s">
        <v>28</v>
      </c>
      <c r="M12" s="133" t="s">
        <v>4</v>
      </c>
      <c r="N12" s="134" t="s">
        <v>29</v>
      </c>
      <c r="O12" s="132" t="s">
        <v>28</v>
      </c>
      <c r="P12" s="133" t="s">
        <v>4</v>
      </c>
      <c r="Q12" s="134" t="s">
        <v>29</v>
      </c>
      <c r="R12" s="417"/>
      <c r="S12" s="414"/>
      <c r="T12" s="411"/>
    </row>
    <row r="13" spans="1:20" s="6" customFormat="1" ht="9.75" customHeight="1" thickBot="1">
      <c r="A13" s="2"/>
      <c r="B13" s="2"/>
      <c r="C13" s="3"/>
      <c r="D13" s="3"/>
      <c r="E13" s="4"/>
      <c r="F13" s="3"/>
      <c r="G13" s="4"/>
      <c r="H13" s="5"/>
      <c r="I13" s="16"/>
      <c r="J13" s="17"/>
      <c r="K13" s="18"/>
      <c r="L13" s="19"/>
      <c r="M13" s="17"/>
      <c r="N13" s="20"/>
      <c r="O13" s="19"/>
      <c r="P13" s="17"/>
      <c r="Q13" s="20"/>
      <c r="R13" s="21"/>
      <c r="S13" s="21"/>
      <c r="T13" s="23"/>
    </row>
    <row r="14" spans="1:20" ht="33" customHeight="1">
      <c r="A14" s="233">
        <f aca="true" t="shared" si="0" ref="A14:A37">RANK(R14,R$14:R$37,0)</f>
        <v>1</v>
      </c>
      <c r="B14" s="250">
        <v>19</v>
      </c>
      <c r="C14" s="218" t="s">
        <v>183</v>
      </c>
      <c r="D14" s="251" t="s">
        <v>50</v>
      </c>
      <c r="E14" s="113" t="s">
        <v>333</v>
      </c>
      <c r="F14" s="218" t="s">
        <v>84</v>
      </c>
      <c r="G14" s="251" t="s">
        <v>88</v>
      </c>
      <c r="H14" s="258" t="s">
        <v>78</v>
      </c>
      <c r="I14" s="234">
        <v>150</v>
      </c>
      <c r="J14" s="235">
        <f aca="true" t="shared" si="1" ref="J14:J37">I14/2.4</f>
        <v>62.5</v>
      </c>
      <c r="K14" s="236">
        <f aca="true" t="shared" si="2" ref="K14:K37">RANK(J14,J$14:J$37,0)</f>
        <v>2</v>
      </c>
      <c r="L14" s="234">
        <v>156</v>
      </c>
      <c r="M14" s="235">
        <f aca="true" t="shared" si="3" ref="M14:M37">L14/2.4</f>
        <v>65</v>
      </c>
      <c r="N14" s="236">
        <f aca="true" t="shared" si="4" ref="N14:N37">RANK(M14,M$14:M$37,0)</f>
        <v>1</v>
      </c>
      <c r="O14" s="234">
        <v>158</v>
      </c>
      <c r="P14" s="235">
        <f aca="true" t="shared" si="5" ref="P14:P37">O14/2.4</f>
        <v>65.83333333333334</v>
      </c>
      <c r="Q14" s="236">
        <f aca="true" t="shared" si="6" ref="Q14:Q37">RANK(P14,P$14:P$37,0)</f>
        <v>2</v>
      </c>
      <c r="R14" s="237">
        <f aca="true" t="shared" si="7" ref="R14:R37">(J14+M14+P14)/3</f>
        <v>64.44444444444444</v>
      </c>
      <c r="S14" s="238"/>
      <c r="T14" s="239">
        <f aca="true" t="shared" si="8" ref="T14:T37">(100-R14)*1.5</f>
        <v>53.333333333333336</v>
      </c>
    </row>
    <row r="15" spans="1:20" ht="33" customHeight="1">
      <c r="A15" s="240">
        <f t="shared" si="0"/>
        <v>2</v>
      </c>
      <c r="B15" s="162">
        <v>18</v>
      </c>
      <c r="C15" s="93" t="s">
        <v>182</v>
      </c>
      <c r="D15" s="60">
        <v>1990</v>
      </c>
      <c r="E15" s="86" t="s">
        <v>221</v>
      </c>
      <c r="F15" s="110" t="s">
        <v>73</v>
      </c>
      <c r="G15" s="86" t="s">
        <v>71</v>
      </c>
      <c r="H15" s="61" t="s">
        <v>78</v>
      </c>
      <c r="I15" s="127">
        <v>151</v>
      </c>
      <c r="J15" s="135">
        <f t="shared" si="1"/>
        <v>62.91666666666667</v>
      </c>
      <c r="K15" s="128">
        <f t="shared" si="2"/>
        <v>1</v>
      </c>
      <c r="L15" s="127">
        <v>149</v>
      </c>
      <c r="M15" s="135">
        <f t="shared" si="3"/>
        <v>62.083333333333336</v>
      </c>
      <c r="N15" s="128">
        <f t="shared" si="4"/>
        <v>2</v>
      </c>
      <c r="O15" s="127">
        <v>159</v>
      </c>
      <c r="P15" s="135">
        <f t="shared" si="5"/>
        <v>66.25</v>
      </c>
      <c r="Q15" s="128">
        <f t="shared" si="6"/>
        <v>1</v>
      </c>
      <c r="R15" s="129">
        <f t="shared" si="7"/>
        <v>63.75</v>
      </c>
      <c r="S15" s="130"/>
      <c r="T15" s="241">
        <f t="shared" si="8"/>
        <v>54.375</v>
      </c>
    </row>
    <row r="16" spans="1:20" ht="33" customHeight="1">
      <c r="A16" s="240">
        <f t="shared" si="0"/>
        <v>3</v>
      </c>
      <c r="B16" s="162">
        <v>17</v>
      </c>
      <c r="C16" s="94" t="s">
        <v>186</v>
      </c>
      <c r="D16" s="86" t="s">
        <v>53</v>
      </c>
      <c r="E16" s="95" t="s">
        <v>321</v>
      </c>
      <c r="F16" s="94" t="s">
        <v>65</v>
      </c>
      <c r="G16" s="86" t="s">
        <v>66</v>
      </c>
      <c r="H16" s="61" t="s">
        <v>78</v>
      </c>
      <c r="I16" s="127">
        <v>141</v>
      </c>
      <c r="J16" s="135">
        <f t="shared" si="1"/>
        <v>58.75</v>
      </c>
      <c r="K16" s="128">
        <f t="shared" si="2"/>
        <v>5</v>
      </c>
      <c r="L16" s="127">
        <v>145</v>
      </c>
      <c r="M16" s="135">
        <f t="shared" si="3"/>
        <v>60.41666666666667</v>
      </c>
      <c r="N16" s="128">
        <f t="shared" si="4"/>
        <v>4</v>
      </c>
      <c r="O16" s="127">
        <v>147</v>
      </c>
      <c r="P16" s="135">
        <f t="shared" si="5"/>
        <v>61.25</v>
      </c>
      <c r="Q16" s="128">
        <f t="shared" si="6"/>
        <v>4</v>
      </c>
      <c r="R16" s="129">
        <f t="shared" si="7"/>
        <v>60.13888888888889</v>
      </c>
      <c r="S16" s="130"/>
      <c r="T16" s="241">
        <f t="shared" si="8"/>
        <v>59.79166666666666</v>
      </c>
    </row>
    <row r="17" spans="1:20" ht="33" customHeight="1">
      <c r="A17" s="240">
        <f t="shared" si="0"/>
        <v>3</v>
      </c>
      <c r="B17" s="162">
        <v>9</v>
      </c>
      <c r="C17" s="94" t="s">
        <v>187</v>
      </c>
      <c r="D17" s="86" t="s">
        <v>154</v>
      </c>
      <c r="E17" s="86" t="s">
        <v>221</v>
      </c>
      <c r="F17" s="94" t="s">
        <v>133</v>
      </c>
      <c r="G17" s="86" t="s">
        <v>134</v>
      </c>
      <c r="H17" s="61" t="s">
        <v>176</v>
      </c>
      <c r="I17" s="127">
        <v>144</v>
      </c>
      <c r="J17" s="135">
        <f t="shared" si="1"/>
        <v>60</v>
      </c>
      <c r="K17" s="128">
        <f t="shared" si="2"/>
        <v>3</v>
      </c>
      <c r="L17" s="127">
        <v>144</v>
      </c>
      <c r="M17" s="135">
        <f t="shared" si="3"/>
        <v>60</v>
      </c>
      <c r="N17" s="128">
        <f t="shared" si="4"/>
        <v>5</v>
      </c>
      <c r="O17" s="127">
        <v>145</v>
      </c>
      <c r="P17" s="135">
        <f t="shared" si="5"/>
        <v>60.41666666666667</v>
      </c>
      <c r="Q17" s="128">
        <f t="shared" si="6"/>
        <v>6</v>
      </c>
      <c r="R17" s="129">
        <f t="shared" si="7"/>
        <v>60.13888888888889</v>
      </c>
      <c r="S17" s="130"/>
      <c r="T17" s="241">
        <f t="shared" si="8"/>
        <v>59.79166666666666</v>
      </c>
    </row>
    <row r="18" spans="1:20" ht="33" customHeight="1">
      <c r="A18" s="240">
        <f t="shared" si="0"/>
        <v>5</v>
      </c>
      <c r="B18" s="162">
        <v>20</v>
      </c>
      <c r="C18" s="93" t="s">
        <v>188</v>
      </c>
      <c r="D18" s="60">
        <v>1988</v>
      </c>
      <c r="E18" s="86" t="s">
        <v>221</v>
      </c>
      <c r="F18" s="110" t="s">
        <v>294</v>
      </c>
      <c r="G18" s="86" t="s">
        <v>295</v>
      </c>
      <c r="H18" s="61" t="s">
        <v>304</v>
      </c>
      <c r="I18" s="127">
        <v>137</v>
      </c>
      <c r="J18" s="135">
        <f t="shared" si="1"/>
        <v>57.083333333333336</v>
      </c>
      <c r="K18" s="128">
        <f t="shared" si="2"/>
        <v>9</v>
      </c>
      <c r="L18" s="127">
        <v>146</v>
      </c>
      <c r="M18" s="135">
        <f t="shared" si="3"/>
        <v>60.833333333333336</v>
      </c>
      <c r="N18" s="128">
        <f t="shared" si="4"/>
        <v>3</v>
      </c>
      <c r="O18" s="127">
        <v>148</v>
      </c>
      <c r="P18" s="135">
        <f t="shared" si="5"/>
        <v>61.66666666666667</v>
      </c>
      <c r="Q18" s="128">
        <f t="shared" si="6"/>
        <v>3</v>
      </c>
      <c r="R18" s="129">
        <f t="shared" si="7"/>
        <v>59.861111111111114</v>
      </c>
      <c r="S18" s="130"/>
      <c r="T18" s="241">
        <f t="shared" si="8"/>
        <v>60.20833333333333</v>
      </c>
    </row>
    <row r="19" spans="1:20" ht="33" customHeight="1">
      <c r="A19" s="240">
        <f t="shared" si="0"/>
        <v>6</v>
      </c>
      <c r="B19" s="162">
        <v>3</v>
      </c>
      <c r="C19" s="94" t="s">
        <v>185</v>
      </c>
      <c r="D19" s="86" t="s">
        <v>315</v>
      </c>
      <c r="E19" s="86" t="s">
        <v>141</v>
      </c>
      <c r="F19" s="94" t="s">
        <v>125</v>
      </c>
      <c r="G19" s="86" t="s">
        <v>124</v>
      </c>
      <c r="H19" s="61" t="s">
        <v>80</v>
      </c>
      <c r="I19" s="127">
        <v>137</v>
      </c>
      <c r="J19" s="135">
        <f t="shared" si="1"/>
        <v>57.083333333333336</v>
      </c>
      <c r="K19" s="128">
        <f t="shared" si="2"/>
        <v>9</v>
      </c>
      <c r="L19" s="127">
        <v>144</v>
      </c>
      <c r="M19" s="135">
        <f t="shared" si="3"/>
        <v>60</v>
      </c>
      <c r="N19" s="128">
        <f t="shared" si="4"/>
        <v>5</v>
      </c>
      <c r="O19" s="127">
        <v>146</v>
      </c>
      <c r="P19" s="135">
        <f t="shared" si="5"/>
        <v>60.833333333333336</v>
      </c>
      <c r="Q19" s="128">
        <f t="shared" si="6"/>
        <v>5</v>
      </c>
      <c r="R19" s="129">
        <f t="shared" si="7"/>
        <v>59.305555555555564</v>
      </c>
      <c r="S19" s="130"/>
      <c r="T19" s="241">
        <f t="shared" si="8"/>
        <v>61.04166666666666</v>
      </c>
    </row>
    <row r="20" spans="1:20" ht="33" customHeight="1">
      <c r="A20" s="240">
        <f t="shared" si="0"/>
        <v>7</v>
      </c>
      <c r="B20" s="162">
        <v>13</v>
      </c>
      <c r="C20" s="94" t="s">
        <v>308</v>
      </c>
      <c r="D20" s="86" t="s">
        <v>63</v>
      </c>
      <c r="E20" s="86" t="s">
        <v>335</v>
      </c>
      <c r="F20" s="94" t="s">
        <v>234</v>
      </c>
      <c r="G20" s="86" t="s">
        <v>81</v>
      </c>
      <c r="H20" s="61" t="s">
        <v>78</v>
      </c>
      <c r="I20" s="127">
        <v>143</v>
      </c>
      <c r="J20" s="135">
        <f t="shared" si="1"/>
        <v>59.583333333333336</v>
      </c>
      <c r="K20" s="128">
        <f t="shared" si="2"/>
        <v>4</v>
      </c>
      <c r="L20" s="127">
        <v>142</v>
      </c>
      <c r="M20" s="135">
        <f t="shared" si="3"/>
        <v>59.16666666666667</v>
      </c>
      <c r="N20" s="128">
        <f t="shared" si="4"/>
        <v>7</v>
      </c>
      <c r="O20" s="127">
        <v>141</v>
      </c>
      <c r="P20" s="135">
        <f t="shared" si="5"/>
        <v>58.75</v>
      </c>
      <c r="Q20" s="128">
        <f t="shared" si="6"/>
        <v>9</v>
      </c>
      <c r="R20" s="129">
        <f t="shared" si="7"/>
        <v>59.166666666666664</v>
      </c>
      <c r="S20" s="130"/>
      <c r="T20" s="241">
        <f t="shared" si="8"/>
        <v>61.25</v>
      </c>
    </row>
    <row r="21" spans="1:20" ht="33" customHeight="1">
      <c r="A21" s="240">
        <f t="shared" si="0"/>
        <v>8</v>
      </c>
      <c r="B21" s="162">
        <v>15</v>
      </c>
      <c r="C21" s="106" t="s">
        <v>182</v>
      </c>
      <c r="D21" s="102" t="s">
        <v>50</v>
      </c>
      <c r="E21" s="102" t="s">
        <v>221</v>
      </c>
      <c r="F21" s="106" t="s">
        <v>108</v>
      </c>
      <c r="G21" s="102" t="s">
        <v>293</v>
      </c>
      <c r="H21" s="176" t="s">
        <v>78</v>
      </c>
      <c r="I21" s="131">
        <v>140</v>
      </c>
      <c r="J21" s="135">
        <f t="shared" si="1"/>
        <v>58.333333333333336</v>
      </c>
      <c r="K21" s="128">
        <f t="shared" si="2"/>
        <v>6</v>
      </c>
      <c r="L21" s="127">
        <v>140</v>
      </c>
      <c r="M21" s="135">
        <f t="shared" si="3"/>
        <v>58.333333333333336</v>
      </c>
      <c r="N21" s="128">
        <f t="shared" si="4"/>
        <v>9</v>
      </c>
      <c r="O21" s="127">
        <v>144</v>
      </c>
      <c r="P21" s="135">
        <f t="shared" si="5"/>
        <v>60</v>
      </c>
      <c r="Q21" s="128">
        <f t="shared" si="6"/>
        <v>7</v>
      </c>
      <c r="R21" s="129">
        <f t="shared" si="7"/>
        <v>58.88888888888889</v>
      </c>
      <c r="S21" s="130"/>
      <c r="T21" s="241">
        <f t="shared" si="8"/>
        <v>61.66666666666666</v>
      </c>
    </row>
    <row r="22" spans="1:20" ht="33" customHeight="1">
      <c r="A22" s="240">
        <f t="shared" si="0"/>
        <v>9</v>
      </c>
      <c r="B22" s="162">
        <v>16</v>
      </c>
      <c r="C22" s="106" t="s">
        <v>183</v>
      </c>
      <c r="D22" s="102" t="s">
        <v>50</v>
      </c>
      <c r="E22" s="95" t="s">
        <v>333</v>
      </c>
      <c r="F22" s="106" t="s">
        <v>98</v>
      </c>
      <c r="G22" s="102" t="s">
        <v>99</v>
      </c>
      <c r="H22" s="176" t="s">
        <v>78</v>
      </c>
      <c r="I22" s="131">
        <v>138</v>
      </c>
      <c r="J22" s="135">
        <f t="shared" si="1"/>
        <v>57.5</v>
      </c>
      <c r="K22" s="128">
        <f t="shared" si="2"/>
        <v>7</v>
      </c>
      <c r="L22" s="127">
        <v>136</v>
      </c>
      <c r="M22" s="135">
        <f t="shared" si="3"/>
        <v>56.66666666666667</v>
      </c>
      <c r="N22" s="128">
        <f t="shared" si="4"/>
        <v>11</v>
      </c>
      <c r="O22" s="127">
        <v>143</v>
      </c>
      <c r="P22" s="135">
        <f t="shared" si="5"/>
        <v>59.583333333333336</v>
      </c>
      <c r="Q22" s="128">
        <f t="shared" si="6"/>
        <v>8</v>
      </c>
      <c r="R22" s="129">
        <f t="shared" si="7"/>
        <v>57.916666666666664</v>
      </c>
      <c r="S22" s="184"/>
      <c r="T22" s="241">
        <f t="shared" si="8"/>
        <v>63.125</v>
      </c>
    </row>
    <row r="23" spans="1:20" ht="33" customHeight="1">
      <c r="A23" s="240">
        <f t="shared" si="0"/>
        <v>10</v>
      </c>
      <c r="B23" s="162">
        <v>24</v>
      </c>
      <c r="C23" s="94" t="s">
        <v>181</v>
      </c>
      <c r="D23" s="86" t="s">
        <v>144</v>
      </c>
      <c r="E23" s="86" t="s">
        <v>142</v>
      </c>
      <c r="F23" s="94" t="s">
        <v>123</v>
      </c>
      <c r="G23" s="86" t="s">
        <v>118</v>
      </c>
      <c r="H23" s="61" t="s">
        <v>79</v>
      </c>
      <c r="I23" s="127">
        <v>135</v>
      </c>
      <c r="J23" s="135">
        <f t="shared" si="1"/>
        <v>56.25</v>
      </c>
      <c r="K23" s="128">
        <f t="shared" si="2"/>
        <v>15</v>
      </c>
      <c r="L23" s="127">
        <v>141</v>
      </c>
      <c r="M23" s="135">
        <f t="shared" si="3"/>
        <v>58.75</v>
      </c>
      <c r="N23" s="128">
        <f t="shared" si="4"/>
        <v>8</v>
      </c>
      <c r="O23" s="127">
        <v>137</v>
      </c>
      <c r="P23" s="135">
        <f t="shared" si="5"/>
        <v>57.083333333333336</v>
      </c>
      <c r="Q23" s="128">
        <f t="shared" si="6"/>
        <v>12</v>
      </c>
      <c r="R23" s="129">
        <f t="shared" si="7"/>
        <v>57.361111111111114</v>
      </c>
      <c r="S23" s="130"/>
      <c r="T23" s="241">
        <f t="shared" si="8"/>
        <v>63.95833333333333</v>
      </c>
    </row>
    <row r="24" spans="1:20" ht="33" customHeight="1">
      <c r="A24" s="240">
        <f t="shared" si="0"/>
        <v>11</v>
      </c>
      <c r="B24" s="162">
        <v>2</v>
      </c>
      <c r="C24" s="94" t="s">
        <v>266</v>
      </c>
      <c r="D24" s="86" t="s">
        <v>317</v>
      </c>
      <c r="E24" s="86" t="s">
        <v>301</v>
      </c>
      <c r="F24" s="94" t="s">
        <v>256</v>
      </c>
      <c r="G24" s="86" t="s">
        <v>262</v>
      </c>
      <c r="H24" s="61" t="s">
        <v>80</v>
      </c>
      <c r="I24" s="127">
        <v>136</v>
      </c>
      <c r="J24" s="135">
        <f t="shared" si="1"/>
        <v>56.66666666666667</v>
      </c>
      <c r="K24" s="128">
        <f t="shared" si="2"/>
        <v>13</v>
      </c>
      <c r="L24" s="127">
        <v>134</v>
      </c>
      <c r="M24" s="135">
        <f t="shared" si="3"/>
        <v>55.833333333333336</v>
      </c>
      <c r="N24" s="128">
        <f t="shared" si="4"/>
        <v>13</v>
      </c>
      <c r="O24" s="127">
        <v>141</v>
      </c>
      <c r="P24" s="135">
        <f t="shared" si="5"/>
        <v>58.75</v>
      </c>
      <c r="Q24" s="128">
        <f t="shared" si="6"/>
        <v>9</v>
      </c>
      <c r="R24" s="129">
        <f t="shared" si="7"/>
        <v>57.083333333333336</v>
      </c>
      <c r="S24" s="130"/>
      <c r="T24" s="241">
        <f t="shared" si="8"/>
        <v>64.375</v>
      </c>
    </row>
    <row r="25" spans="1:20" ht="33" customHeight="1">
      <c r="A25" s="240">
        <f t="shared" si="0"/>
        <v>11</v>
      </c>
      <c r="B25" s="162">
        <v>8</v>
      </c>
      <c r="C25" s="94" t="s">
        <v>194</v>
      </c>
      <c r="D25" s="86" t="s">
        <v>58</v>
      </c>
      <c r="E25" s="86" t="s">
        <v>391</v>
      </c>
      <c r="F25" s="94" t="s">
        <v>230</v>
      </c>
      <c r="G25" s="86" t="s">
        <v>280</v>
      </c>
      <c r="H25" s="61" t="s">
        <v>231</v>
      </c>
      <c r="I25" s="127">
        <v>136</v>
      </c>
      <c r="J25" s="135">
        <f t="shared" si="1"/>
        <v>56.66666666666667</v>
      </c>
      <c r="K25" s="128">
        <f t="shared" si="2"/>
        <v>13</v>
      </c>
      <c r="L25" s="127">
        <v>137</v>
      </c>
      <c r="M25" s="135">
        <f t="shared" si="3"/>
        <v>57.083333333333336</v>
      </c>
      <c r="N25" s="128">
        <f t="shared" si="4"/>
        <v>10</v>
      </c>
      <c r="O25" s="127">
        <v>138</v>
      </c>
      <c r="P25" s="135">
        <f t="shared" si="5"/>
        <v>57.5</v>
      </c>
      <c r="Q25" s="128">
        <f t="shared" si="6"/>
        <v>11</v>
      </c>
      <c r="R25" s="129">
        <f t="shared" si="7"/>
        <v>57.083333333333336</v>
      </c>
      <c r="S25" s="130">
        <v>1</v>
      </c>
      <c r="T25" s="241">
        <f t="shared" si="8"/>
        <v>64.375</v>
      </c>
    </row>
    <row r="26" spans="1:20" ht="33" customHeight="1">
      <c r="A26" s="240">
        <f t="shared" si="0"/>
        <v>13</v>
      </c>
      <c r="B26" s="162">
        <v>22</v>
      </c>
      <c r="C26" s="94" t="s">
        <v>307</v>
      </c>
      <c r="D26" s="86" t="s">
        <v>63</v>
      </c>
      <c r="E26" s="86" t="s">
        <v>160</v>
      </c>
      <c r="F26" s="94" t="s">
        <v>162</v>
      </c>
      <c r="G26" s="86" t="s">
        <v>171</v>
      </c>
      <c r="H26" s="61" t="s">
        <v>306</v>
      </c>
      <c r="I26" s="127">
        <v>137</v>
      </c>
      <c r="J26" s="135">
        <f t="shared" si="1"/>
        <v>57.083333333333336</v>
      </c>
      <c r="K26" s="128">
        <f t="shared" si="2"/>
        <v>9</v>
      </c>
      <c r="L26" s="127">
        <v>136</v>
      </c>
      <c r="M26" s="135">
        <f t="shared" si="3"/>
        <v>56.66666666666667</v>
      </c>
      <c r="N26" s="128">
        <f t="shared" si="4"/>
        <v>11</v>
      </c>
      <c r="O26" s="127">
        <v>137</v>
      </c>
      <c r="P26" s="135">
        <f t="shared" si="5"/>
        <v>57.083333333333336</v>
      </c>
      <c r="Q26" s="128">
        <f t="shared" si="6"/>
        <v>12</v>
      </c>
      <c r="R26" s="129">
        <f t="shared" si="7"/>
        <v>56.94444444444445</v>
      </c>
      <c r="S26" s="130"/>
      <c r="T26" s="241">
        <f t="shared" si="8"/>
        <v>64.58333333333333</v>
      </c>
    </row>
    <row r="27" spans="1:20" ht="33" customHeight="1">
      <c r="A27" s="240">
        <f t="shared" si="0"/>
        <v>14</v>
      </c>
      <c r="B27" s="162">
        <v>12</v>
      </c>
      <c r="C27" s="94" t="s">
        <v>310</v>
      </c>
      <c r="D27" s="86" t="s">
        <v>52</v>
      </c>
      <c r="E27" s="95" t="s">
        <v>332</v>
      </c>
      <c r="F27" s="94" t="s">
        <v>94</v>
      </c>
      <c r="G27" s="86" t="s">
        <v>95</v>
      </c>
      <c r="H27" s="61" t="s">
        <v>78</v>
      </c>
      <c r="I27" s="127">
        <v>137</v>
      </c>
      <c r="J27" s="135">
        <f t="shared" si="1"/>
        <v>57.083333333333336</v>
      </c>
      <c r="K27" s="128">
        <f t="shared" si="2"/>
        <v>9</v>
      </c>
      <c r="L27" s="127">
        <v>133</v>
      </c>
      <c r="M27" s="135">
        <f t="shared" si="3"/>
        <v>55.41666666666667</v>
      </c>
      <c r="N27" s="128">
        <f t="shared" si="4"/>
        <v>15</v>
      </c>
      <c r="O27" s="127">
        <v>137</v>
      </c>
      <c r="P27" s="135">
        <f t="shared" si="5"/>
        <v>57.083333333333336</v>
      </c>
      <c r="Q27" s="128">
        <f t="shared" si="6"/>
        <v>12</v>
      </c>
      <c r="R27" s="129">
        <f t="shared" si="7"/>
        <v>56.52777777777778</v>
      </c>
      <c r="S27" s="130"/>
      <c r="T27" s="241">
        <f t="shared" si="8"/>
        <v>65.20833333333333</v>
      </c>
    </row>
    <row r="28" spans="1:20" ht="33" customHeight="1">
      <c r="A28" s="240">
        <f t="shared" si="0"/>
        <v>15</v>
      </c>
      <c r="B28" s="162">
        <v>5</v>
      </c>
      <c r="C28" s="93" t="s">
        <v>223</v>
      </c>
      <c r="D28" s="60">
        <v>1991</v>
      </c>
      <c r="E28" s="86" t="s">
        <v>221</v>
      </c>
      <c r="F28" s="110" t="s">
        <v>276</v>
      </c>
      <c r="G28" s="86" t="s">
        <v>277</v>
      </c>
      <c r="H28" s="61" t="s">
        <v>274</v>
      </c>
      <c r="I28" s="127">
        <v>133</v>
      </c>
      <c r="J28" s="135">
        <f t="shared" si="1"/>
        <v>55.41666666666667</v>
      </c>
      <c r="K28" s="128">
        <f t="shared" si="2"/>
        <v>16</v>
      </c>
      <c r="L28" s="127">
        <v>134</v>
      </c>
      <c r="M28" s="135">
        <f t="shared" si="3"/>
        <v>55.833333333333336</v>
      </c>
      <c r="N28" s="128">
        <f t="shared" si="4"/>
        <v>13</v>
      </c>
      <c r="O28" s="127">
        <v>136</v>
      </c>
      <c r="P28" s="135">
        <f t="shared" si="5"/>
        <v>56.66666666666667</v>
      </c>
      <c r="Q28" s="128">
        <f t="shared" si="6"/>
        <v>15</v>
      </c>
      <c r="R28" s="129">
        <f t="shared" si="7"/>
        <v>55.97222222222223</v>
      </c>
      <c r="S28" s="130"/>
      <c r="T28" s="241">
        <f t="shared" si="8"/>
        <v>66.04166666666666</v>
      </c>
    </row>
    <row r="29" spans="1:20" ht="33" customHeight="1">
      <c r="A29" s="240">
        <f t="shared" si="0"/>
        <v>16</v>
      </c>
      <c r="B29" s="162">
        <v>4</v>
      </c>
      <c r="C29" s="94" t="s">
        <v>224</v>
      </c>
      <c r="D29" s="86" t="s">
        <v>58</v>
      </c>
      <c r="E29" s="86" t="s">
        <v>225</v>
      </c>
      <c r="F29" s="94" t="s">
        <v>226</v>
      </c>
      <c r="G29" s="86" t="s">
        <v>270</v>
      </c>
      <c r="H29" s="61" t="s">
        <v>274</v>
      </c>
      <c r="I29" s="127">
        <v>138</v>
      </c>
      <c r="J29" s="135">
        <f t="shared" si="1"/>
        <v>57.5</v>
      </c>
      <c r="K29" s="128">
        <f t="shared" si="2"/>
        <v>7</v>
      </c>
      <c r="L29" s="127">
        <v>131</v>
      </c>
      <c r="M29" s="135">
        <f t="shared" si="3"/>
        <v>54.583333333333336</v>
      </c>
      <c r="N29" s="128">
        <f t="shared" si="4"/>
        <v>17</v>
      </c>
      <c r="O29" s="127">
        <v>129</v>
      </c>
      <c r="P29" s="135">
        <f t="shared" si="5"/>
        <v>53.75</v>
      </c>
      <c r="Q29" s="128">
        <f t="shared" si="6"/>
        <v>18</v>
      </c>
      <c r="R29" s="129">
        <f t="shared" si="7"/>
        <v>55.27777777777778</v>
      </c>
      <c r="S29" s="130"/>
      <c r="T29" s="241">
        <f t="shared" si="8"/>
        <v>67.08333333333333</v>
      </c>
    </row>
    <row r="30" spans="1:20" ht="33" customHeight="1">
      <c r="A30" s="240">
        <f t="shared" si="0"/>
        <v>17</v>
      </c>
      <c r="B30" s="162">
        <v>1</v>
      </c>
      <c r="C30" s="94" t="s">
        <v>265</v>
      </c>
      <c r="D30" s="86" t="s">
        <v>318</v>
      </c>
      <c r="E30" s="95" t="s">
        <v>324</v>
      </c>
      <c r="F30" s="94" t="s">
        <v>255</v>
      </c>
      <c r="G30" s="86" t="s">
        <v>257</v>
      </c>
      <c r="H30" s="87" t="s">
        <v>80</v>
      </c>
      <c r="I30" s="127">
        <v>133</v>
      </c>
      <c r="J30" s="135">
        <f t="shared" si="1"/>
        <v>55.41666666666667</v>
      </c>
      <c r="K30" s="128">
        <f t="shared" si="2"/>
        <v>16</v>
      </c>
      <c r="L30" s="127">
        <v>131</v>
      </c>
      <c r="M30" s="135">
        <f t="shared" si="3"/>
        <v>54.583333333333336</v>
      </c>
      <c r="N30" s="128">
        <f t="shared" si="4"/>
        <v>17</v>
      </c>
      <c r="O30" s="127">
        <v>128</v>
      </c>
      <c r="P30" s="135">
        <f t="shared" si="5"/>
        <v>53.333333333333336</v>
      </c>
      <c r="Q30" s="128">
        <f t="shared" si="6"/>
        <v>20</v>
      </c>
      <c r="R30" s="129">
        <f t="shared" si="7"/>
        <v>54.44444444444445</v>
      </c>
      <c r="S30" s="130"/>
      <c r="T30" s="241">
        <f t="shared" si="8"/>
        <v>68.33333333333333</v>
      </c>
    </row>
    <row r="31" spans="1:20" ht="33" customHeight="1">
      <c r="A31" s="240">
        <f t="shared" si="0"/>
        <v>18</v>
      </c>
      <c r="B31" s="162">
        <v>23</v>
      </c>
      <c r="C31" s="94" t="s">
        <v>190</v>
      </c>
      <c r="D31" s="86" t="s">
        <v>63</v>
      </c>
      <c r="E31" s="86" t="s">
        <v>159</v>
      </c>
      <c r="F31" s="94" t="s">
        <v>161</v>
      </c>
      <c r="G31" s="86" t="s">
        <v>167</v>
      </c>
      <c r="H31" s="87" t="s">
        <v>306</v>
      </c>
      <c r="I31" s="127">
        <v>125</v>
      </c>
      <c r="J31" s="135">
        <f t="shared" si="1"/>
        <v>52.083333333333336</v>
      </c>
      <c r="K31" s="128">
        <f t="shared" si="2"/>
        <v>20</v>
      </c>
      <c r="L31" s="127">
        <v>133</v>
      </c>
      <c r="M31" s="135">
        <f t="shared" si="3"/>
        <v>55.41666666666667</v>
      </c>
      <c r="N31" s="128">
        <f t="shared" si="4"/>
        <v>15</v>
      </c>
      <c r="O31" s="127">
        <v>130</v>
      </c>
      <c r="P31" s="135">
        <f t="shared" si="5"/>
        <v>54.16666666666667</v>
      </c>
      <c r="Q31" s="128">
        <f t="shared" si="6"/>
        <v>17</v>
      </c>
      <c r="R31" s="129">
        <f t="shared" si="7"/>
        <v>53.88888888888889</v>
      </c>
      <c r="S31" s="130"/>
      <c r="T31" s="241">
        <f t="shared" si="8"/>
        <v>69.16666666666666</v>
      </c>
    </row>
    <row r="32" spans="1:20" ht="33" customHeight="1">
      <c r="A32" s="240">
        <f t="shared" si="0"/>
        <v>19</v>
      </c>
      <c r="B32" s="162">
        <v>7</v>
      </c>
      <c r="C32" s="94" t="s">
        <v>224</v>
      </c>
      <c r="D32" s="86" t="s">
        <v>58</v>
      </c>
      <c r="E32" s="86" t="s">
        <v>225</v>
      </c>
      <c r="F32" s="94" t="s">
        <v>228</v>
      </c>
      <c r="G32" s="86" t="s">
        <v>279</v>
      </c>
      <c r="H32" s="61" t="s">
        <v>274</v>
      </c>
      <c r="I32" s="127">
        <v>131</v>
      </c>
      <c r="J32" s="135">
        <f t="shared" si="1"/>
        <v>54.583333333333336</v>
      </c>
      <c r="K32" s="128">
        <f t="shared" si="2"/>
        <v>18</v>
      </c>
      <c r="L32" s="127">
        <v>121</v>
      </c>
      <c r="M32" s="135">
        <f t="shared" si="3"/>
        <v>50.41666666666667</v>
      </c>
      <c r="N32" s="128">
        <f t="shared" si="4"/>
        <v>20</v>
      </c>
      <c r="O32" s="127">
        <v>133</v>
      </c>
      <c r="P32" s="135">
        <f t="shared" si="5"/>
        <v>55.41666666666667</v>
      </c>
      <c r="Q32" s="128">
        <f t="shared" si="6"/>
        <v>16</v>
      </c>
      <c r="R32" s="129">
        <f t="shared" si="7"/>
        <v>53.47222222222223</v>
      </c>
      <c r="S32" s="130"/>
      <c r="T32" s="241">
        <f t="shared" si="8"/>
        <v>69.79166666666666</v>
      </c>
    </row>
    <row r="33" spans="1:20" ht="33" customHeight="1">
      <c r="A33" s="240">
        <f t="shared" si="0"/>
        <v>20</v>
      </c>
      <c r="B33" s="162">
        <v>14</v>
      </c>
      <c r="C33" s="94" t="s">
        <v>186</v>
      </c>
      <c r="D33" s="86" t="s">
        <v>53</v>
      </c>
      <c r="E33" s="95" t="s">
        <v>321</v>
      </c>
      <c r="F33" s="94" t="s">
        <v>102</v>
      </c>
      <c r="G33" s="86" t="s">
        <v>103</v>
      </c>
      <c r="H33" s="61" t="s">
        <v>78</v>
      </c>
      <c r="I33" s="127">
        <v>126</v>
      </c>
      <c r="J33" s="135">
        <f t="shared" si="1"/>
        <v>52.5</v>
      </c>
      <c r="K33" s="128">
        <f t="shared" si="2"/>
        <v>19</v>
      </c>
      <c r="L33" s="127">
        <v>126</v>
      </c>
      <c r="M33" s="135">
        <f t="shared" si="3"/>
        <v>52.5</v>
      </c>
      <c r="N33" s="128">
        <f t="shared" si="4"/>
        <v>19</v>
      </c>
      <c r="O33" s="127">
        <v>127</v>
      </c>
      <c r="P33" s="135">
        <f t="shared" si="5"/>
        <v>52.91666666666667</v>
      </c>
      <c r="Q33" s="128">
        <f t="shared" si="6"/>
        <v>21</v>
      </c>
      <c r="R33" s="129">
        <f t="shared" si="7"/>
        <v>52.63888888888889</v>
      </c>
      <c r="S33" s="130"/>
      <c r="T33" s="241">
        <f t="shared" si="8"/>
        <v>71.04166666666666</v>
      </c>
    </row>
    <row r="34" spans="1:20" ht="33" customHeight="1">
      <c r="A34" s="240">
        <f t="shared" si="0"/>
        <v>21</v>
      </c>
      <c r="B34" s="162">
        <v>6</v>
      </c>
      <c r="C34" s="94" t="s">
        <v>267</v>
      </c>
      <c r="D34" s="86" t="s">
        <v>58</v>
      </c>
      <c r="E34" s="86" t="s">
        <v>221</v>
      </c>
      <c r="F34" s="94" t="s">
        <v>229</v>
      </c>
      <c r="G34" s="86" t="s">
        <v>278</v>
      </c>
      <c r="H34" s="61" t="s">
        <v>275</v>
      </c>
      <c r="I34" s="127">
        <v>122</v>
      </c>
      <c r="J34" s="135">
        <f t="shared" si="1"/>
        <v>50.833333333333336</v>
      </c>
      <c r="K34" s="128">
        <f t="shared" si="2"/>
        <v>21</v>
      </c>
      <c r="L34" s="127">
        <v>119</v>
      </c>
      <c r="M34" s="135">
        <f t="shared" si="3"/>
        <v>49.583333333333336</v>
      </c>
      <c r="N34" s="128">
        <f t="shared" si="4"/>
        <v>23</v>
      </c>
      <c r="O34" s="127">
        <v>129</v>
      </c>
      <c r="P34" s="135">
        <f t="shared" si="5"/>
        <v>53.75</v>
      </c>
      <c r="Q34" s="128">
        <f t="shared" si="6"/>
        <v>18</v>
      </c>
      <c r="R34" s="129">
        <f t="shared" si="7"/>
        <v>51.38888888888889</v>
      </c>
      <c r="S34" s="130"/>
      <c r="T34" s="241">
        <f t="shared" si="8"/>
        <v>72.91666666666666</v>
      </c>
    </row>
    <row r="35" spans="1:20" ht="33" customHeight="1">
      <c r="A35" s="240">
        <f t="shared" si="0"/>
        <v>22</v>
      </c>
      <c r="B35" s="162">
        <v>11</v>
      </c>
      <c r="C35" s="94" t="s">
        <v>309</v>
      </c>
      <c r="D35" s="86" t="s">
        <v>238</v>
      </c>
      <c r="E35" s="86" t="s">
        <v>334</v>
      </c>
      <c r="F35" s="94" t="s">
        <v>113</v>
      </c>
      <c r="G35" s="86" t="s">
        <v>114</v>
      </c>
      <c r="H35" s="61" t="s">
        <v>78</v>
      </c>
      <c r="I35" s="127">
        <v>116</v>
      </c>
      <c r="J35" s="135">
        <f t="shared" si="1"/>
        <v>48.333333333333336</v>
      </c>
      <c r="K35" s="128">
        <f t="shared" si="2"/>
        <v>22</v>
      </c>
      <c r="L35" s="127">
        <v>120</v>
      </c>
      <c r="M35" s="135">
        <f t="shared" si="3"/>
        <v>50</v>
      </c>
      <c r="N35" s="128">
        <f t="shared" si="4"/>
        <v>21</v>
      </c>
      <c r="O35" s="127">
        <v>119</v>
      </c>
      <c r="P35" s="135">
        <f t="shared" si="5"/>
        <v>49.583333333333336</v>
      </c>
      <c r="Q35" s="128">
        <f t="shared" si="6"/>
        <v>22</v>
      </c>
      <c r="R35" s="129">
        <f t="shared" si="7"/>
        <v>49.305555555555564</v>
      </c>
      <c r="S35" s="130"/>
      <c r="T35" s="241">
        <f t="shared" si="8"/>
        <v>76.04166666666666</v>
      </c>
    </row>
    <row r="36" spans="1:20" ht="33" customHeight="1">
      <c r="A36" s="240">
        <f t="shared" si="0"/>
        <v>23</v>
      </c>
      <c r="B36" s="162">
        <v>21</v>
      </c>
      <c r="C36" s="94" t="s">
        <v>239</v>
      </c>
      <c r="D36" s="86" t="s">
        <v>58</v>
      </c>
      <c r="E36" s="95" t="s">
        <v>323</v>
      </c>
      <c r="F36" s="94" t="s">
        <v>300</v>
      </c>
      <c r="G36" s="86" t="s">
        <v>299</v>
      </c>
      <c r="H36" s="61" t="s">
        <v>303</v>
      </c>
      <c r="I36" s="127">
        <v>111</v>
      </c>
      <c r="J36" s="135">
        <f t="shared" si="1"/>
        <v>46.25</v>
      </c>
      <c r="K36" s="128">
        <f t="shared" si="2"/>
        <v>23</v>
      </c>
      <c r="L36" s="127">
        <v>120</v>
      </c>
      <c r="M36" s="135">
        <f t="shared" si="3"/>
        <v>50</v>
      </c>
      <c r="N36" s="128">
        <f t="shared" si="4"/>
        <v>21</v>
      </c>
      <c r="O36" s="127">
        <v>108</v>
      </c>
      <c r="P36" s="135">
        <f t="shared" si="5"/>
        <v>45</v>
      </c>
      <c r="Q36" s="128">
        <f t="shared" si="6"/>
        <v>23</v>
      </c>
      <c r="R36" s="129">
        <f t="shared" si="7"/>
        <v>47.083333333333336</v>
      </c>
      <c r="S36" s="130"/>
      <c r="T36" s="241">
        <f t="shared" si="8"/>
        <v>79.375</v>
      </c>
    </row>
    <row r="37" spans="1:20" ht="33" customHeight="1" thickBot="1">
      <c r="A37" s="242">
        <f t="shared" si="0"/>
        <v>24</v>
      </c>
      <c r="B37" s="252">
        <v>10</v>
      </c>
      <c r="C37" s="117" t="s">
        <v>308</v>
      </c>
      <c r="D37" s="267" t="s">
        <v>63</v>
      </c>
      <c r="E37" s="267" t="s">
        <v>335</v>
      </c>
      <c r="F37" s="117" t="s">
        <v>93</v>
      </c>
      <c r="G37" s="267" t="s">
        <v>89</v>
      </c>
      <c r="H37" s="268" t="s">
        <v>78</v>
      </c>
      <c r="I37" s="246">
        <v>92</v>
      </c>
      <c r="J37" s="244">
        <f t="shared" si="1"/>
        <v>38.333333333333336</v>
      </c>
      <c r="K37" s="245">
        <f t="shared" si="2"/>
        <v>24</v>
      </c>
      <c r="L37" s="246">
        <v>92</v>
      </c>
      <c r="M37" s="244">
        <f t="shared" si="3"/>
        <v>38.333333333333336</v>
      </c>
      <c r="N37" s="245">
        <f t="shared" si="4"/>
        <v>24</v>
      </c>
      <c r="O37" s="246">
        <v>90</v>
      </c>
      <c r="P37" s="244">
        <f t="shared" si="5"/>
        <v>37.5</v>
      </c>
      <c r="Q37" s="245">
        <f t="shared" si="6"/>
        <v>24</v>
      </c>
      <c r="R37" s="247">
        <f t="shared" si="7"/>
        <v>38.05555555555556</v>
      </c>
      <c r="S37" s="248"/>
      <c r="T37" s="249">
        <f t="shared" si="8"/>
        <v>92.91666666666666</v>
      </c>
    </row>
    <row r="38" spans="1:20" s="6" customFormat="1" ht="19.5" customHeight="1">
      <c r="A38" s="2"/>
      <c r="B38" s="2"/>
      <c r="C38" s="15"/>
      <c r="D38" s="3"/>
      <c r="E38" s="3"/>
      <c r="F38" s="4"/>
      <c r="G38" s="3"/>
      <c r="H38" s="4"/>
      <c r="I38" s="16"/>
      <c r="J38" s="17"/>
      <c r="K38" s="18"/>
      <c r="L38" s="19"/>
      <c r="M38" s="17"/>
      <c r="N38" s="20"/>
      <c r="O38" s="19"/>
      <c r="P38" s="17"/>
      <c r="Q38" s="20"/>
      <c r="R38" s="21"/>
      <c r="S38" s="21"/>
      <c r="T38" s="22"/>
    </row>
    <row r="39" spans="1:20" ht="22.5" customHeight="1">
      <c r="A39" s="13" t="s">
        <v>20</v>
      </c>
      <c r="B39" s="13"/>
      <c r="D39" s="1"/>
      <c r="E39" s="32" t="s">
        <v>216</v>
      </c>
      <c r="H39" s="25" t="s">
        <v>23</v>
      </c>
      <c r="I39" s="1"/>
      <c r="J39" s="1"/>
      <c r="K39" s="186" t="s">
        <v>376</v>
      </c>
      <c r="L39" s="1"/>
      <c r="M39" s="1"/>
      <c r="O39" s="19"/>
      <c r="P39" s="1"/>
      <c r="Q39" s="1"/>
      <c r="R39" s="1"/>
      <c r="S39" s="1"/>
      <c r="T39" s="26"/>
    </row>
    <row r="40" spans="1:20" ht="22.5" customHeight="1">
      <c r="A40" s="32"/>
      <c r="B40" s="32"/>
      <c r="D40" s="1"/>
      <c r="E40" s="1"/>
      <c r="F40" s="4"/>
      <c r="H40" s="1"/>
      <c r="I40" s="1"/>
      <c r="J40" s="1"/>
      <c r="K40" s="1"/>
      <c r="L40" s="1"/>
      <c r="M40" s="1"/>
      <c r="N40" s="20"/>
      <c r="O40" s="19"/>
      <c r="P40" s="1"/>
      <c r="Q40" s="1"/>
      <c r="R40" s="1"/>
      <c r="S40" s="1"/>
      <c r="T40" s="26"/>
    </row>
    <row r="41" spans="1:20" ht="22.5" customHeight="1">
      <c r="A41" s="105" t="s">
        <v>19</v>
      </c>
      <c r="B41" s="105"/>
      <c r="D41" s="1"/>
      <c r="E41" s="32" t="s">
        <v>45</v>
      </c>
      <c r="H41" s="1"/>
      <c r="I41" s="1"/>
      <c r="J41" s="25"/>
      <c r="K41" s="1"/>
      <c r="L41" s="1"/>
      <c r="M41" s="1"/>
      <c r="N41" s="1"/>
      <c r="O41" s="1"/>
      <c r="P41" s="1"/>
      <c r="Q41" s="1"/>
      <c r="R41" s="1"/>
      <c r="S41" s="1"/>
      <c r="T41" s="26"/>
    </row>
    <row r="42" spans="4:20" ht="22.5" customHeight="1">
      <c r="D42" s="28"/>
      <c r="E42" s="3"/>
      <c r="F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6"/>
    </row>
    <row r="43" spans="4:20" s="14" customFormat="1" ht="22.5" customHeight="1">
      <c r="D43" s="29" t="s">
        <v>24</v>
      </c>
      <c r="J43" s="30"/>
      <c r="T43" s="31"/>
    </row>
  </sheetData>
  <mergeCells count="17">
    <mergeCell ref="B11:B12"/>
    <mergeCell ref="A11:A12"/>
    <mergeCell ref="F11:G11"/>
    <mergeCell ref="A1:T1"/>
    <mergeCell ref="A3:T3"/>
    <mergeCell ref="H11:H12"/>
    <mergeCell ref="A9:T9"/>
    <mergeCell ref="A4:T4"/>
    <mergeCell ref="A6:T6"/>
    <mergeCell ref="A7:T7"/>
    <mergeCell ref="T11:T12"/>
    <mergeCell ref="S11:S12"/>
    <mergeCell ref="C11:E11"/>
    <mergeCell ref="I11:K11"/>
    <mergeCell ref="L11:N11"/>
    <mergeCell ref="O11:Q11"/>
    <mergeCell ref="R11:R12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scale="74" r:id="rId1"/>
  <headerFooter alignWithMargins="0">
    <oddFooter>&amp;RСтраница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showGridLines="0" view="pageBreakPreview" zoomScale="60" workbookViewId="0" topLeftCell="A1">
      <pane ySplit="10" topLeftCell="BM11" activePane="bottomLeft" state="frozen"/>
      <selection pane="topLeft" activeCell="C40" sqref="C40"/>
      <selection pane="bottomLeft" activeCell="U18" sqref="U18"/>
    </sheetView>
  </sheetViews>
  <sheetFormatPr defaultColWidth="9.140625" defaultRowHeight="12.75"/>
  <cols>
    <col min="1" max="1" width="9.140625" style="1" customWidth="1"/>
    <col min="2" max="2" width="4.7109375" style="24" customWidth="1"/>
    <col min="3" max="3" width="30.7109375" style="1" customWidth="1"/>
    <col min="4" max="4" width="20.7109375" style="1" customWidth="1"/>
    <col min="5" max="34" width="4.28125" style="28" customWidth="1"/>
    <col min="35" max="35" width="10.7109375" style="189" customWidth="1"/>
    <col min="36" max="36" width="10.57421875" style="1" customWidth="1"/>
    <col min="37" max="16384" width="9.140625" style="1" customWidth="1"/>
  </cols>
  <sheetData>
    <row r="1" spans="2:35" ht="30">
      <c r="B1" s="422" t="s">
        <v>207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</row>
    <row r="2" spans="2:35" s="6" customFormat="1" ht="9.75" customHeight="1">
      <c r="B2" s="2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23"/>
    </row>
    <row r="3" spans="2:35" ht="25.5">
      <c r="B3" s="380" t="s">
        <v>210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</row>
    <row r="4" spans="2:35" s="7" customFormat="1" ht="15" customHeight="1">
      <c r="B4" s="7" t="s">
        <v>208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9" t="s">
        <v>212</v>
      </c>
    </row>
    <row r="5" spans="2:35" s="7" customFormat="1" ht="20.25" customHeight="1">
      <c r="B5" s="404" t="s">
        <v>219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</row>
    <row r="6" spans="2:35" s="7" customFormat="1" ht="20.25" customHeight="1">
      <c r="B6" s="10"/>
      <c r="C6" s="10" t="s">
        <v>343</v>
      </c>
      <c r="D6" s="10" t="s">
        <v>356</v>
      </c>
      <c r="E6" s="292"/>
      <c r="F6" s="10" t="s">
        <v>344</v>
      </c>
      <c r="G6" s="10"/>
      <c r="H6" s="10"/>
      <c r="I6" s="10" t="s">
        <v>345</v>
      </c>
      <c r="J6" s="10"/>
      <c r="K6" s="10"/>
      <c r="L6" s="10"/>
      <c r="M6" s="292" t="s">
        <v>346</v>
      </c>
      <c r="N6" s="10"/>
      <c r="O6" s="10"/>
      <c r="P6" s="10"/>
      <c r="Q6" s="10"/>
      <c r="R6" s="292" t="s">
        <v>357</v>
      </c>
      <c r="S6" s="10"/>
      <c r="T6" s="10"/>
      <c r="U6" s="10"/>
      <c r="V6" s="292" t="s">
        <v>347</v>
      </c>
      <c r="W6" s="10"/>
      <c r="X6" s="10"/>
      <c r="Y6" s="10"/>
      <c r="Z6" s="10"/>
      <c r="AA6" s="10"/>
      <c r="AB6" s="10"/>
      <c r="AC6" s="10" t="s">
        <v>358</v>
      </c>
      <c r="AD6" s="10"/>
      <c r="AE6" s="10"/>
      <c r="AF6" s="10"/>
      <c r="AG6" s="10"/>
      <c r="AH6" s="10"/>
      <c r="AI6" s="10"/>
    </row>
    <row r="7" spans="2:35" s="6" customFormat="1" ht="9.75" customHeight="1" thickBot="1">
      <c r="B7" s="2"/>
      <c r="C7" s="3"/>
      <c r="D7" s="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23"/>
    </row>
    <row r="8" spans="1:36" s="6" customFormat="1" ht="20.25" customHeight="1">
      <c r="A8" s="420" t="s">
        <v>215</v>
      </c>
      <c r="B8" s="389" t="s">
        <v>222</v>
      </c>
      <c r="C8" s="185" t="s">
        <v>2</v>
      </c>
      <c r="D8" s="185" t="s">
        <v>1</v>
      </c>
      <c r="E8" s="425" t="s">
        <v>209</v>
      </c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4" t="s">
        <v>214</v>
      </c>
      <c r="AJ8" s="418" t="s">
        <v>206</v>
      </c>
    </row>
    <row r="9" spans="1:36" s="6" customFormat="1" ht="25.5" customHeight="1" thickBot="1">
      <c r="A9" s="421"/>
      <c r="B9" s="427"/>
      <c r="C9" s="11" t="s">
        <v>10</v>
      </c>
      <c r="D9" s="11" t="s">
        <v>12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419"/>
      <c r="AJ9" s="419"/>
    </row>
    <row r="10" spans="2:36" s="6" customFormat="1" ht="9.75" customHeight="1" thickBot="1">
      <c r="B10" s="2"/>
      <c r="C10" s="3"/>
      <c r="D10" s="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3"/>
      <c r="AJ10" s="23"/>
    </row>
    <row r="11" spans="1:36" s="187" customFormat="1" ht="72" customHeight="1">
      <c r="A11" s="308">
        <v>17</v>
      </c>
      <c r="B11" s="193">
        <v>1</v>
      </c>
      <c r="C11" s="218" t="s">
        <v>189</v>
      </c>
      <c r="D11" s="218" t="s">
        <v>156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295"/>
    </row>
    <row r="12" spans="1:36" s="187" customFormat="1" ht="72" customHeight="1">
      <c r="A12" s="309">
        <v>1</v>
      </c>
      <c r="B12" s="213">
        <v>4</v>
      </c>
      <c r="C12" s="94" t="s">
        <v>183</v>
      </c>
      <c r="D12" s="94" t="s">
        <v>250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296"/>
    </row>
    <row r="13" spans="1:36" s="187" customFormat="1" ht="72" customHeight="1">
      <c r="A13" s="309">
        <v>29</v>
      </c>
      <c r="B13" s="213">
        <v>2</v>
      </c>
      <c r="C13" s="94" t="s">
        <v>184</v>
      </c>
      <c r="D13" s="94" t="s">
        <v>246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296"/>
    </row>
    <row r="14" spans="1:36" s="187" customFormat="1" ht="72" customHeight="1">
      <c r="A14" s="309">
        <v>5</v>
      </c>
      <c r="B14" s="213">
        <v>3</v>
      </c>
      <c r="C14" s="94" t="s">
        <v>182</v>
      </c>
      <c r="D14" s="94" t="s">
        <v>129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296"/>
    </row>
    <row r="15" spans="1:36" s="187" customFormat="1" ht="72" customHeight="1">
      <c r="A15" s="309">
        <v>18</v>
      </c>
      <c r="B15" s="213">
        <v>5</v>
      </c>
      <c r="C15" s="94" t="s">
        <v>189</v>
      </c>
      <c r="D15" s="94" t="s">
        <v>157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1"/>
      <c r="AJ15" s="296"/>
    </row>
    <row r="16" spans="1:36" s="6" customFormat="1" ht="72" customHeight="1" thickBot="1">
      <c r="A16" s="297"/>
      <c r="B16" s="298"/>
      <c r="C16" s="111"/>
      <c r="D16" s="111"/>
      <c r="E16" s="299"/>
      <c r="F16" s="111"/>
      <c r="G16" s="299"/>
      <c r="H16" s="266"/>
      <c r="I16" s="111"/>
      <c r="J16" s="273"/>
      <c r="K16" s="243"/>
      <c r="L16" s="111"/>
      <c r="M16" s="111"/>
      <c r="N16" s="273"/>
      <c r="O16" s="28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300"/>
    </row>
    <row r="17" spans="1:36" s="6" customFormat="1" ht="13.5" customHeight="1">
      <c r="A17" s="3"/>
      <c r="B17" s="2"/>
      <c r="C17" s="3"/>
      <c r="D17" s="3"/>
      <c r="E17" s="4"/>
      <c r="F17" s="3"/>
      <c r="G17" s="4"/>
      <c r="H17" s="5"/>
      <c r="I17" s="3"/>
      <c r="J17" s="20"/>
      <c r="K17" s="16"/>
      <c r="L17" s="3"/>
      <c r="M17" s="3"/>
      <c r="N17" s="20"/>
      <c r="O17" s="2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5" ht="28.5" customHeight="1">
      <c r="B18" s="13" t="s">
        <v>20</v>
      </c>
      <c r="D18" s="186" t="s">
        <v>211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5" t="s">
        <v>23</v>
      </c>
      <c r="U18" s="186" t="s">
        <v>376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28.5" customHeight="1">
      <c r="B19" s="32"/>
      <c r="D19" s="188"/>
      <c r="E19" s="3"/>
      <c r="F19" s="1"/>
      <c r="G19" s="1"/>
      <c r="H19" s="1"/>
      <c r="I19" s="1"/>
      <c r="J19" s="1"/>
      <c r="K19" s="1"/>
      <c r="L19" s="1"/>
      <c r="M19" s="1"/>
      <c r="N19" s="20"/>
      <c r="O19" s="19"/>
      <c r="P19" s="1"/>
      <c r="Q19" s="1"/>
      <c r="R19" s="1"/>
      <c r="S19" s="1"/>
      <c r="T19" s="2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28.5" customHeight="1">
      <c r="B20" s="105" t="s">
        <v>19</v>
      </c>
      <c r="D20" s="186" t="s">
        <v>45</v>
      </c>
      <c r="E20" s="3"/>
      <c r="F20" s="1"/>
      <c r="G20" s="1"/>
      <c r="H20" s="1"/>
      <c r="I20" s="1"/>
      <c r="J20" s="25"/>
      <c r="K20" s="1"/>
      <c r="L20" s="1"/>
      <c r="M20" s="1"/>
      <c r="N20" s="1"/>
      <c r="O20" s="1"/>
      <c r="P20" s="1"/>
      <c r="Q20" s="1"/>
      <c r="R20" s="1"/>
      <c r="S20" s="1"/>
      <c r="T20" s="2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4:35" ht="28.5" customHeight="1">
      <c r="D21" s="28"/>
      <c r="E21" s="3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4:20" s="14" customFormat="1" ht="28.5" customHeight="1">
      <c r="D22" s="29" t="s">
        <v>24</v>
      </c>
      <c r="J22" s="30"/>
      <c r="T22" s="31"/>
    </row>
    <row r="24" spans="3:35" ht="15.75">
      <c r="C24" s="28"/>
      <c r="D24" s="28"/>
      <c r="X24" s="18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3:35" ht="15.75">
      <c r="C25" s="28"/>
      <c r="D25" s="28"/>
      <c r="X25" s="18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3:35" ht="15.75">
      <c r="C26" s="28"/>
      <c r="D26" s="28"/>
      <c r="X26" s="18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3:35" ht="15.75">
      <c r="C27" s="28"/>
      <c r="D27" s="28"/>
      <c r="X27" s="18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3:35" ht="15.75">
      <c r="C28" s="28"/>
      <c r="D28" s="28"/>
      <c r="X28" s="18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3:35" ht="15.75">
      <c r="C29" s="28"/>
      <c r="D29" s="28"/>
      <c r="X29" s="18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3:35" ht="15.75">
      <c r="C30" s="28"/>
      <c r="D30" s="28"/>
      <c r="X30" s="18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3:35" ht="15.75">
      <c r="C31" s="28"/>
      <c r="D31" s="28"/>
      <c r="X31" s="18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3:35" ht="15.75">
      <c r="C32" s="28"/>
      <c r="D32" s="28"/>
      <c r="X32" s="18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3:35" ht="15.75">
      <c r="C33" s="28"/>
      <c r="D33" s="28"/>
      <c r="X33" s="18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3:35" ht="15.75">
      <c r="C34" s="28"/>
      <c r="D34" s="28"/>
      <c r="X34" s="18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3:35" ht="15.75">
      <c r="C35" s="28"/>
      <c r="D35" s="28"/>
      <c r="X35" s="18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3:35" ht="15.75">
      <c r="C36" s="28"/>
      <c r="D36" s="28"/>
      <c r="X36" s="18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3:35" ht="15.75">
      <c r="C37" s="28"/>
      <c r="D37" s="28"/>
      <c r="X37" s="189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3:35" ht="15.75">
      <c r="C38" s="28"/>
      <c r="D38" s="28"/>
      <c r="X38" s="189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3:35" ht="15.75">
      <c r="C39" s="28"/>
      <c r="D39" s="28"/>
      <c r="X39" s="18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3:35" ht="15.75">
      <c r="C40" s="28"/>
      <c r="D40" s="28"/>
      <c r="X40" s="189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3:35" ht="15.75">
      <c r="C41" s="28"/>
      <c r="D41" s="28"/>
      <c r="X41" s="189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3:35" ht="15.75">
      <c r="C42" s="28"/>
      <c r="D42" s="28"/>
      <c r="X42" s="18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3:35" ht="15.75">
      <c r="C43" s="28"/>
      <c r="D43" s="28"/>
      <c r="X43" s="18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3:35" ht="15.75">
      <c r="C44" s="28"/>
      <c r="D44" s="28"/>
      <c r="X44" s="18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3:35" ht="15.75">
      <c r="C45" s="28"/>
      <c r="D45" s="28"/>
      <c r="X45" s="18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35" ht="15.75">
      <c r="C46" s="28"/>
      <c r="D46" s="28"/>
      <c r="X46" s="18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3:35" ht="15.75">
      <c r="C47" s="28"/>
      <c r="D47" s="28"/>
      <c r="X47" s="18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3:35" ht="15.75">
      <c r="C48" s="28"/>
      <c r="D48" s="28"/>
      <c r="X48" s="18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3:35" ht="15.75">
      <c r="C49" s="28"/>
      <c r="D49" s="28"/>
      <c r="X49" s="18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3:35" ht="15.75">
      <c r="C50" s="28"/>
      <c r="D50" s="28"/>
      <c r="X50" s="18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3:35" ht="15.75">
      <c r="C51" s="28"/>
      <c r="D51" s="28"/>
      <c r="X51" s="18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3:35" ht="15.75">
      <c r="C52" s="28"/>
      <c r="D52" s="28"/>
      <c r="X52" s="18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3:35" ht="15.75">
      <c r="C53" s="28"/>
      <c r="D53" s="28"/>
      <c r="X53" s="189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3:35" ht="15.75">
      <c r="C54" s="28"/>
      <c r="D54" s="28"/>
      <c r="X54" s="189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3:35" ht="15.75">
      <c r="C55" s="28"/>
      <c r="D55" s="28"/>
      <c r="X55" s="189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3:35" ht="15.75">
      <c r="C56" s="28"/>
      <c r="D56" s="28"/>
      <c r="X56" s="189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3:35" ht="15.75">
      <c r="C57" s="28"/>
      <c r="D57" s="28"/>
      <c r="X57" s="189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5.75">
      <c r="C58" s="28"/>
      <c r="D58" s="28"/>
      <c r="X58" s="189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5.75">
      <c r="C59" s="28"/>
      <c r="D59" s="28"/>
      <c r="X59" s="189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5.75">
      <c r="C60" s="28"/>
      <c r="D60" s="28"/>
      <c r="X60" s="189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5.75">
      <c r="C61" s="28"/>
      <c r="D61" s="28"/>
      <c r="X61" s="189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5.75">
      <c r="C62" s="28"/>
      <c r="D62" s="28"/>
      <c r="X62" s="189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5.75">
      <c r="C63" s="28"/>
      <c r="D63" s="28"/>
      <c r="X63" s="189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5.75">
      <c r="C64" s="28"/>
      <c r="D64" s="28"/>
      <c r="X64" s="189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5.75">
      <c r="C65" s="28"/>
      <c r="D65" s="28"/>
      <c r="X65" s="189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5.75">
      <c r="C66" s="28"/>
      <c r="D66" s="28"/>
      <c r="X66" s="189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5.75">
      <c r="C67" s="28"/>
      <c r="D67" s="28"/>
      <c r="X67" s="189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5.75">
      <c r="C68" s="28"/>
      <c r="D68" s="28"/>
      <c r="X68" s="189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5.75">
      <c r="C69" s="28"/>
      <c r="D69" s="28"/>
      <c r="X69" s="189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5.75">
      <c r="C70" s="28"/>
      <c r="D70" s="28"/>
      <c r="X70" s="189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5.75">
      <c r="C71" s="28"/>
      <c r="D71" s="28"/>
      <c r="X71" s="189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</sheetData>
  <mergeCells count="8">
    <mergeCell ref="AJ8:AJ9"/>
    <mergeCell ref="A8:A9"/>
    <mergeCell ref="B1:AI1"/>
    <mergeCell ref="B3:AI3"/>
    <mergeCell ref="B5:AI5"/>
    <mergeCell ref="AI8:AI9"/>
    <mergeCell ref="E8:AH8"/>
    <mergeCell ref="B8:B9"/>
  </mergeCell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66" r:id="rId1"/>
  <headerFooter alignWithMargins="0">
    <oddFooter>&amp;RСтраница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showGridLines="0" view="pageBreakPreview" zoomScale="60" workbookViewId="0" topLeftCell="A1">
      <pane ySplit="10" topLeftCell="BM30" activePane="bottomLeft" state="frozen"/>
      <selection pane="topLeft" activeCell="C40" sqref="C40"/>
      <selection pane="bottomLeft" activeCell="U36" sqref="U36"/>
    </sheetView>
  </sheetViews>
  <sheetFormatPr defaultColWidth="9.140625" defaultRowHeight="12.75"/>
  <cols>
    <col min="1" max="1" width="9.140625" style="1" customWidth="1"/>
    <col min="2" max="2" width="4.7109375" style="24" customWidth="1"/>
    <col min="3" max="3" width="30.7109375" style="1" customWidth="1"/>
    <col min="4" max="4" width="20.7109375" style="1" customWidth="1"/>
    <col min="5" max="30" width="4.28125" style="28" customWidth="1"/>
    <col min="31" max="34" width="4.28125" style="28" hidden="1" customWidth="1"/>
    <col min="35" max="35" width="10.7109375" style="189" customWidth="1"/>
    <col min="36" max="16384" width="9.140625" style="1" customWidth="1"/>
  </cols>
  <sheetData>
    <row r="1" spans="2:35" ht="30">
      <c r="B1" s="422" t="s">
        <v>207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</row>
    <row r="2" spans="2:35" s="6" customFormat="1" ht="9.75" customHeight="1">
      <c r="B2" s="2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23"/>
    </row>
    <row r="3" spans="2:35" ht="25.5">
      <c r="B3" s="380" t="s">
        <v>210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</row>
    <row r="4" spans="2:35" s="7" customFormat="1" ht="15" customHeight="1">
      <c r="B4" s="7" t="s">
        <v>208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9" t="s">
        <v>212</v>
      </c>
    </row>
    <row r="5" spans="2:35" s="7" customFormat="1" ht="15" customHeight="1">
      <c r="B5" s="404" t="s">
        <v>354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</row>
    <row r="6" spans="2:35" s="7" customFormat="1" ht="20.25" customHeight="1">
      <c r="B6" s="10"/>
      <c r="C6" s="10" t="s">
        <v>343</v>
      </c>
      <c r="D6" s="10" t="s">
        <v>352</v>
      </c>
      <c r="E6" s="292"/>
      <c r="F6" s="10" t="s">
        <v>344</v>
      </c>
      <c r="G6" s="10"/>
      <c r="H6" s="10"/>
      <c r="I6" s="10" t="s">
        <v>349</v>
      </c>
      <c r="J6" s="10"/>
      <c r="K6" s="10"/>
      <c r="L6" s="10"/>
      <c r="M6" s="292" t="s">
        <v>346</v>
      </c>
      <c r="N6" s="10"/>
      <c r="O6" s="10"/>
      <c r="P6" s="10"/>
      <c r="Q6" s="10"/>
      <c r="R6" s="292" t="s">
        <v>358</v>
      </c>
      <c r="S6" s="10"/>
      <c r="T6" s="10"/>
      <c r="U6" s="10"/>
      <c r="V6" s="292" t="s">
        <v>347</v>
      </c>
      <c r="W6" s="10"/>
      <c r="X6" s="10"/>
      <c r="Y6" s="10"/>
      <c r="Z6" s="10"/>
      <c r="AA6" s="10"/>
      <c r="AB6" s="10"/>
      <c r="AC6" s="10" t="s">
        <v>358</v>
      </c>
      <c r="AD6" s="10"/>
      <c r="AE6" s="10"/>
      <c r="AF6" s="10"/>
      <c r="AG6" s="10"/>
      <c r="AH6" s="10"/>
      <c r="AI6" s="10"/>
    </row>
    <row r="7" spans="2:35" s="6" customFormat="1" ht="9.75" customHeight="1" thickBot="1">
      <c r="B7" s="2"/>
      <c r="C7" s="3"/>
      <c r="D7" s="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23"/>
    </row>
    <row r="8" spans="1:36" s="6" customFormat="1" ht="21" customHeight="1">
      <c r="A8" s="428" t="s">
        <v>215</v>
      </c>
      <c r="B8" s="396" t="s">
        <v>222</v>
      </c>
      <c r="C8" s="109" t="s">
        <v>2</v>
      </c>
      <c r="D8" s="109" t="s">
        <v>1</v>
      </c>
      <c r="E8" s="398" t="s">
        <v>209</v>
      </c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416" t="s">
        <v>214</v>
      </c>
      <c r="AJ8" s="429" t="s">
        <v>206</v>
      </c>
    </row>
    <row r="9" spans="1:36" s="6" customFormat="1" ht="39" customHeight="1" thickBot="1">
      <c r="A9" s="373"/>
      <c r="B9" s="412"/>
      <c r="C9" s="111" t="s">
        <v>10</v>
      </c>
      <c r="D9" s="111" t="s">
        <v>12</v>
      </c>
      <c r="E9" s="243">
        <v>1</v>
      </c>
      <c r="F9" s="243">
        <v>2</v>
      </c>
      <c r="G9" s="243">
        <v>3</v>
      </c>
      <c r="H9" s="243">
        <v>4</v>
      </c>
      <c r="I9" s="243" t="s">
        <v>341</v>
      </c>
      <c r="J9" s="243" t="s">
        <v>342</v>
      </c>
      <c r="K9" s="243">
        <v>6</v>
      </c>
      <c r="L9" s="243">
        <v>7</v>
      </c>
      <c r="M9" s="243">
        <v>8</v>
      </c>
      <c r="N9" s="243">
        <v>9</v>
      </c>
      <c r="O9" s="243">
        <v>10</v>
      </c>
      <c r="P9" s="243">
        <v>11</v>
      </c>
      <c r="Q9" s="243">
        <v>12</v>
      </c>
      <c r="R9" s="243">
        <v>13</v>
      </c>
      <c r="S9" s="243">
        <v>14</v>
      </c>
      <c r="T9" s="243">
        <v>15</v>
      </c>
      <c r="U9" s="243">
        <v>16</v>
      </c>
      <c r="V9" s="243">
        <v>17</v>
      </c>
      <c r="W9" s="243">
        <v>18</v>
      </c>
      <c r="X9" s="243">
        <v>19</v>
      </c>
      <c r="Y9" s="243">
        <v>20</v>
      </c>
      <c r="Z9" s="243">
        <v>21</v>
      </c>
      <c r="AA9" s="243" t="s">
        <v>350</v>
      </c>
      <c r="AB9" s="243" t="s">
        <v>351</v>
      </c>
      <c r="AC9" s="243">
        <v>23</v>
      </c>
      <c r="AD9" s="243"/>
      <c r="AE9" s="243"/>
      <c r="AF9" s="243"/>
      <c r="AG9" s="243"/>
      <c r="AH9" s="243"/>
      <c r="AI9" s="417"/>
      <c r="AJ9" s="411"/>
    </row>
    <row r="10" spans="2:36" s="6" customFormat="1" ht="9.75" customHeight="1" thickBot="1">
      <c r="B10" s="2"/>
      <c r="C10" s="3"/>
      <c r="D10" s="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3"/>
      <c r="AJ10" s="23"/>
    </row>
    <row r="11" spans="1:36" s="187" customFormat="1" ht="76.5" customHeight="1">
      <c r="A11" s="305">
        <v>2</v>
      </c>
      <c r="B11" s="202">
        <v>17</v>
      </c>
      <c r="C11" s="203" t="s">
        <v>186</v>
      </c>
      <c r="D11" s="203" t="s">
        <v>65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295"/>
    </row>
    <row r="12" spans="1:36" s="187" customFormat="1" ht="76.5" customHeight="1" thickBot="1">
      <c r="A12" s="306">
        <v>21</v>
      </c>
      <c r="B12" s="198">
        <v>14</v>
      </c>
      <c r="C12" s="106" t="s">
        <v>186</v>
      </c>
      <c r="D12" s="106" t="s">
        <v>102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296"/>
    </row>
    <row r="13" spans="1:36" s="187" customFormat="1" ht="76.5" customHeight="1">
      <c r="A13" s="305">
        <v>8</v>
      </c>
      <c r="B13" s="198">
        <v>12</v>
      </c>
      <c r="C13" s="107" t="s">
        <v>310</v>
      </c>
      <c r="D13" s="106" t="s">
        <v>94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296"/>
    </row>
    <row r="14" spans="1:36" s="187" customFormat="1" ht="76.5" customHeight="1" thickBot="1">
      <c r="A14" s="306">
        <v>16</v>
      </c>
      <c r="B14" s="213">
        <v>2</v>
      </c>
      <c r="C14" s="93" t="s">
        <v>266</v>
      </c>
      <c r="D14" s="110" t="s">
        <v>256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296"/>
    </row>
    <row r="15" spans="1:36" s="187" customFormat="1" ht="76.5" customHeight="1">
      <c r="A15" s="305">
        <v>10</v>
      </c>
      <c r="B15" s="198">
        <v>3</v>
      </c>
      <c r="C15" s="107" t="s">
        <v>185</v>
      </c>
      <c r="D15" s="110" t="s">
        <v>125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1"/>
      <c r="AJ15" s="296"/>
    </row>
    <row r="16" spans="1:36" s="187" customFormat="1" ht="76.5" customHeight="1" thickBot="1">
      <c r="A16" s="306">
        <v>19</v>
      </c>
      <c r="B16" s="213">
        <v>1</v>
      </c>
      <c r="C16" s="93" t="s">
        <v>265</v>
      </c>
      <c r="D16" s="110" t="s">
        <v>255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296"/>
    </row>
    <row r="17" spans="1:36" s="187" customFormat="1" ht="76.5" customHeight="1">
      <c r="A17" s="305">
        <v>20</v>
      </c>
      <c r="B17" s="198">
        <v>13</v>
      </c>
      <c r="C17" s="107" t="s">
        <v>308</v>
      </c>
      <c r="D17" s="106" t="s">
        <v>234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296"/>
    </row>
    <row r="18" spans="1:36" s="187" customFormat="1" ht="76.5" customHeight="1" thickBot="1">
      <c r="A18" s="306">
        <v>1</v>
      </c>
      <c r="B18" s="198">
        <v>10</v>
      </c>
      <c r="C18" s="107" t="s">
        <v>308</v>
      </c>
      <c r="D18" s="106" t="s">
        <v>93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1"/>
      <c r="AJ18" s="296"/>
    </row>
    <row r="19" spans="1:36" s="187" customFormat="1" ht="76.5" customHeight="1">
      <c r="A19" s="305">
        <v>9</v>
      </c>
      <c r="B19" s="198">
        <v>23</v>
      </c>
      <c r="C19" s="106" t="s">
        <v>190</v>
      </c>
      <c r="D19" s="106" t="s">
        <v>161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1"/>
      <c r="AJ19" s="296"/>
    </row>
    <row r="20" spans="1:36" s="187" customFormat="1" ht="76.5" customHeight="1" thickBot="1">
      <c r="A20" s="306">
        <v>14</v>
      </c>
      <c r="B20" s="198">
        <v>20</v>
      </c>
      <c r="C20" s="106" t="s">
        <v>188</v>
      </c>
      <c r="D20" s="106" t="s">
        <v>294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296"/>
    </row>
    <row r="21" spans="1:36" s="187" customFormat="1" ht="76.5" customHeight="1">
      <c r="A21" s="305">
        <v>6</v>
      </c>
      <c r="B21" s="198">
        <v>8</v>
      </c>
      <c r="C21" s="107" t="s">
        <v>194</v>
      </c>
      <c r="D21" s="155" t="s">
        <v>230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296"/>
    </row>
    <row r="22" spans="1:36" s="187" customFormat="1" ht="76.5" customHeight="1" thickBot="1">
      <c r="A22" s="306">
        <v>12</v>
      </c>
      <c r="B22" s="198">
        <v>24</v>
      </c>
      <c r="C22" s="107" t="s">
        <v>181</v>
      </c>
      <c r="D22" s="155" t="s">
        <v>123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1"/>
      <c r="AJ22" s="296"/>
    </row>
    <row r="23" spans="1:36" s="187" customFormat="1" ht="76.5" customHeight="1">
      <c r="A23" s="305">
        <v>22</v>
      </c>
      <c r="B23" s="213">
        <v>4</v>
      </c>
      <c r="C23" s="93" t="s">
        <v>224</v>
      </c>
      <c r="D23" s="110" t="s">
        <v>226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J23" s="296"/>
    </row>
    <row r="24" spans="1:36" s="187" customFormat="1" ht="76.5" customHeight="1" thickBot="1">
      <c r="A24" s="306">
        <v>3</v>
      </c>
      <c r="B24" s="213">
        <v>7</v>
      </c>
      <c r="C24" s="93" t="s">
        <v>224</v>
      </c>
      <c r="D24" s="110" t="s">
        <v>228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1"/>
      <c r="AJ24" s="296"/>
    </row>
    <row r="25" spans="1:36" s="187" customFormat="1" ht="76.5" customHeight="1">
      <c r="A25" s="305">
        <v>5</v>
      </c>
      <c r="B25" s="198">
        <v>18</v>
      </c>
      <c r="C25" s="106" t="s">
        <v>182</v>
      </c>
      <c r="D25" s="106" t="s">
        <v>73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/>
      <c r="AJ25" s="296"/>
    </row>
    <row r="26" spans="1:36" s="187" customFormat="1" ht="76.5" customHeight="1" thickBot="1">
      <c r="A26" s="306">
        <v>24</v>
      </c>
      <c r="B26" s="198">
        <v>15</v>
      </c>
      <c r="C26" s="106" t="s">
        <v>182</v>
      </c>
      <c r="D26" s="106" t="s">
        <v>108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1"/>
      <c r="AJ26" s="296"/>
    </row>
    <row r="27" spans="1:36" s="187" customFormat="1" ht="76.5" customHeight="1">
      <c r="A27" s="305">
        <v>18</v>
      </c>
      <c r="B27" s="198">
        <v>9</v>
      </c>
      <c r="C27" s="106" t="s">
        <v>187</v>
      </c>
      <c r="D27" s="106" t="s">
        <v>133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296"/>
    </row>
    <row r="28" spans="1:36" s="187" customFormat="1" ht="76.5" customHeight="1" thickBot="1">
      <c r="A28" s="306">
        <v>13</v>
      </c>
      <c r="B28" s="198">
        <v>22</v>
      </c>
      <c r="C28" s="106" t="s">
        <v>307</v>
      </c>
      <c r="D28" s="106" t="s">
        <v>162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1"/>
      <c r="AJ28" s="296"/>
    </row>
    <row r="29" spans="1:36" s="187" customFormat="1" ht="76.5" customHeight="1">
      <c r="A29" s="305">
        <v>15</v>
      </c>
      <c r="B29" s="198">
        <v>21</v>
      </c>
      <c r="C29" s="106" t="s">
        <v>239</v>
      </c>
      <c r="D29" s="106" t="s">
        <v>300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1"/>
      <c r="AJ29" s="296"/>
    </row>
    <row r="30" spans="1:36" s="187" customFormat="1" ht="76.5" customHeight="1" thickBot="1">
      <c r="A30" s="306">
        <v>4</v>
      </c>
      <c r="B30" s="213">
        <v>6</v>
      </c>
      <c r="C30" s="93" t="s">
        <v>267</v>
      </c>
      <c r="D30" s="110" t="s">
        <v>229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1"/>
      <c r="AJ30" s="296"/>
    </row>
    <row r="31" spans="1:36" s="187" customFormat="1" ht="76.5" customHeight="1">
      <c r="A31" s="305">
        <v>17</v>
      </c>
      <c r="B31" s="198">
        <v>5</v>
      </c>
      <c r="C31" s="93" t="s">
        <v>223</v>
      </c>
      <c r="D31" s="110" t="s">
        <v>276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1"/>
      <c r="AJ31" s="296"/>
    </row>
    <row r="32" spans="1:36" s="187" customFormat="1" ht="76.5" customHeight="1" thickBot="1">
      <c r="A32" s="306">
        <v>7</v>
      </c>
      <c r="B32" s="198">
        <v>19</v>
      </c>
      <c r="C32" s="106" t="s">
        <v>183</v>
      </c>
      <c r="D32" s="106" t="s">
        <v>84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1"/>
      <c r="AJ32" s="296"/>
    </row>
    <row r="33" spans="1:36" s="187" customFormat="1" ht="76.5" customHeight="1">
      <c r="A33" s="305">
        <v>23</v>
      </c>
      <c r="B33" s="198">
        <v>16</v>
      </c>
      <c r="C33" s="106" t="s">
        <v>183</v>
      </c>
      <c r="D33" s="106" t="s">
        <v>98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1"/>
      <c r="AJ33" s="296"/>
    </row>
    <row r="34" spans="1:36" s="187" customFormat="1" ht="76.5" customHeight="1" thickBot="1">
      <c r="A34" s="306">
        <v>11</v>
      </c>
      <c r="B34" s="200">
        <v>11</v>
      </c>
      <c r="C34" s="313" t="s">
        <v>309</v>
      </c>
      <c r="D34" s="208" t="s">
        <v>113</v>
      </c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2"/>
      <c r="AJ34" s="303"/>
    </row>
    <row r="35" spans="2:36" s="187" customFormat="1" ht="51.75" customHeight="1">
      <c r="B35" s="146"/>
      <c r="C35" s="254"/>
      <c r="D35" s="254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6"/>
      <c r="AJ35" s="256"/>
    </row>
    <row r="36" spans="3:35" ht="23.25" customHeight="1">
      <c r="C36" s="25" t="s">
        <v>20</v>
      </c>
      <c r="D36" s="186" t="s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5" t="s">
        <v>23</v>
      </c>
      <c r="U36" s="186" t="s">
        <v>376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3:35" ht="23.25" customHeight="1">
      <c r="C37" s="14"/>
      <c r="D37" s="188"/>
      <c r="E37" s="3"/>
      <c r="F37" s="1"/>
      <c r="G37" s="1"/>
      <c r="H37" s="1"/>
      <c r="I37" s="1"/>
      <c r="J37" s="1"/>
      <c r="K37" s="1"/>
      <c r="L37" s="1"/>
      <c r="M37" s="1"/>
      <c r="N37" s="20"/>
      <c r="O37" s="19"/>
      <c r="P37" s="1"/>
      <c r="Q37" s="1"/>
      <c r="R37" s="1"/>
      <c r="S37" s="1"/>
      <c r="T37" s="26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3:35" ht="23.25" customHeight="1">
      <c r="C38" s="27" t="s">
        <v>19</v>
      </c>
      <c r="D38" s="186" t="s">
        <v>45</v>
      </c>
      <c r="E38" s="3"/>
      <c r="F38" s="1"/>
      <c r="G38" s="1"/>
      <c r="H38" s="1"/>
      <c r="I38" s="1"/>
      <c r="J38" s="25"/>
      <c r="K38" s="1"/>
      <c r="L38" s="1"/>
      <c r="M38" s="1"/>
      <c r="N38" s="1"/>
      <c r="O38" s="1"/>
      <c r="P38" s="1"/>
      <c r="Q38" s="1"/>
      <c r="R38" s="1"/>
      <c r="S38" s="1"/>
      <c r="T38" s="26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4:35" ht="23.25" customHeight="1">
      <c r="D39" s="28"/>
      <c r="E39" s="3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6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4:20" s="14" customFormat="1" ht="23.25" customHeight="1">
      <c r="D40" s="29" t="s">
        <v>24</v>
      </c>
      <c r="J40" s="30"/>
      <c r="T40" s="31"/>
    </row>
    <row r="42" spans="3:35" ht="15.75">
      <c r="C42" s="28"/>
      <c r="D42" s="28"/>
      <c r="X42" s="18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3:35" ht="15.75">
      <c r="C43" s="28"/>
      <c r="D43" s="28"/>
      <c r="X43" s="18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3:35" ht="15.75">
      <c r="C44" s="28"/>
      <c r="D44" s="28"/>
      <c r="X44" s="18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3:35" ht="15.75">
      <c r="C45" s="28"/>
      <c r="D45" s="28"/>
      <c r="X45" s="18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35" ht="15.75">
      <c r="C46" s="28"/>
      <c r="D46" s="28"/>
      <c r="X46" s="18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3:35" ht="15.75">
      <c r="C47" s="28"/>
      <c r="D47" s="28"/>
      <c r="X47" s="18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3:35" ht="15.75">
      <c r="C48" s="28"/>
      <c r="D48" s="28"/>
      <c r="X48" s="18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3:35" ht="15.75">
      <c r="C49" s="28"/>
      <c r="D49" s="28"/>
      <c r="X49" s="18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3:35" ht="15.75">
      <c r="C50" s="28"/>
      <c r="D50" s="28"/>
      <c r="X50" s="18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3:35" ht="15.75">
      <c r="C51" s="28"/>
      <c r="D51" s="28"/>
      <c r="X51" s="18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3:35" ht="15.75">
      <c r="C52" s="28"/>
      <c r="D52" s="28"/>
      <c r="X52" s="18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3:35" ht="15.75">
      <c r="C53" s="28"/>
      <c r="D53" s="28"/>
      <c r="X53" s="189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3:35" ht="15.75">
      <c r="C54" s="28"/>
      <c r="D54" s="28"/>
      <c r="X54" s="189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3:35" ht="15.75">
      <c r="C55" s="28"/>
      <c r="D55" s="28"/>
      <c r="X55" s="189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3:35" ht="15.75">
      <c r="C56" s="28"/>
      <c r="D56" s="28"/>
      <c r="X56" s="189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3:35" ht="15.75">
      <c r="C57" s="28"/>
      <c r="D57" s="28"/>
      <c r="X57" s="189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5.75">
      <c r="C58" s="28"/>
      <c r="D58" s="28"/>
      <c r="X58" s="189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5.75">
      <c r="C59" s="28"/>
      <c r="D59" s="28"/>
      <c r="X59" s="189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5.75">
      <c r="C60" s="28"/>
      <c r="D60" s="28"/>
      <c r="X60" s="189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5.75">
      <c r="C61" s="28"/>
      <c r="D61" s="28"/>
      <c r="X61" s="189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5.75">
      <c r="C62" s="28"/>
      <c r="D62" s="28"/>
      <c r="X62" s="189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5.75">
      <c r="C63" s="28"/>
      <c r="D63" s="28"/>
      <c r="X63" s="189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5.75">
      <c r="C64" s="28"/>
      <c r="D64" s="28"/>
      <c r="X64" s="189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5.75">
      <c r="C65" s="28"/>
      <c r="D65" s="28"/>
      <c r="X65" s="189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5.75">
      <c r="C66" s="28"/>
      <c r="D66" s="28"/>
      <c r="X66" s="189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5.75">
      <c r="C67" s="28"/>
      <c r="D67" s="28"/>
      <c r="X67" s="189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5.75">
      <c r="C68" s="28"/>
      <c r="D68" s="28"/>
      <c r="X68" s="189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5.75">
      <c r="C69" s="28"/>
      <c r="D69" s="28"/>
      <c r="X69" s="189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5.75">
      <c r="C70" s="28"/>
      <c r="D70" s="28"/>
      <c r="X70" s="189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5.75">
      <c r="C71" s="28"/>
      <c r="D71" s="28"/>
      <c r="X71" s="189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5.75">
      <c r="C72" s="28"/>
      <c r="D72" s="28"/>
      <c r="X72" s="189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5.75">
      <c r="C73" s="28"/>
      <c r="D73" s="28"/>
      <c r="X73" s="189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5.75">
      <c r="C74" s="28"/>
      <c r="D74" s="28"/>
      <c r="X74" s="189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5.75">
      <c r="C75" s="28"/>
      <c r="D75" s="28"/>
      <c r="X75" s="189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5.75">
      <c r="C76" s="28"/>
      <c r="D76" s="28"/>
      <c r="X76" s="189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5.75">
      <c r="C77" s="28"/>
      <c r="D77" s="28"/>
      <c r="X77" s="189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5.75">
      <c r="C78" s="28"/>
      <c r="D78" s="28"/>
      <c r="X78" s="189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5.75">
      <c r="C79" s="28"/>
      <c r="D79" s="28"/>
      <c r="X79" s="189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5.75">
      <c r="C80" s="28"/>
      <c r="D80" s="28"/>
      <c r="X80" s="189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5.75">
      <c r="C81" s="28"/>
      <c r="D81" s="28"/>
      <c r="X81" s="189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5.75">
      <c r="C82" s="28"/>
      <c r="D82" s="28"/>
      <c r="X82" s="189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5.75">
      <c r="C83" s="28"/>
      <c r="D83" s="28"/>
      <c r="X83" s="189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5.75">
      <c r="C84" s="28"/>
      <c r="D84" s="28"/>
      <c r="X84" s="189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5.75">
      <c r="C85" s="28"/>
      <c r="D85" s="28"/>
      <c r="X85" s="189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5.75">
      <c r="C86" s="28"/>
      <c r="D86" s="28"/>
      <c r="X86" s="189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5.75">
      <c r="C87" s="28"/>
      <c r="D87" s="28"/>
      <c r="X87" s="189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5.75">
      <c r="C88" s="28"/>
      <c r="D88" s="28"/>
      <c r="X88" s="189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5.75">
      <c r="C89" s="28"/>
      <c r="D89" s="28"/>
      <c r="X89" s="189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</sheetData>
  <mergeCells count="8">
    <mergeCell ref="A8:A9"/>
    <mergeCell ref="AJ8:AJ9"/>
    <mergeCell ref="B8:B9"/>
    <mergeCell ref="B1:AI1"/>
    <mergeCell ref="B3:AI3"/>
    <mergeCell ref="B5:AI5"/>
    <mergeCell ref="AI8:AI9"/>
    <mergeCell ref="E8:AH8"/>
  </mergeCells>
  <printOptions horizontalCentered="1"/>
  <pageMargins left="0.3937007874015748" right="0.3937007874015748" top="0.44" bottom="0.42" header="0.3937007874015748" footer="0.27"/>
  <pageSetup fitToHeight="3" fitToWidth="1" horizontalDpi="300" verticalDpi="300" orientation="landscape" paperSize="9" scale="68" r:id="rId1"/>
  <headerFooter alignWithMargins="0">
    <oddFooter>&amp;RСтраница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view="pageBreakPreview" zoomScale="60" zoomScaleNormal="75" workbookViewId="0" topLeftCell="A1">
      <selection activeCell="I12" sqref="I12"/>
    </sheetView>
  </sheetViews>
  <sheetFormatPr defaultColWidth="9.140625" defaultRowHeight="12.75"/>
  <cols>
    <col min="1" max="1" width="6.28125" style="1" customWidth="1"/>
    <col min="2" max="2" width="4.7109375" style="24" customWidth="1"/>
    <col min="3" max="3" width="20.28125" style="1" customWidth="1"/>
    <col min="4" max="4" width="6.7109375" style="6" customWidth="1"/>
    <col min="5" max="5" width="12.7109375" style="6" customWidth="1"/>
    <col min="6" max="6" width="20.7109375" style="1" customWidth="1"/>
    <col min="7" max="7" width="14.00390625" style="1" customWidth="1"/>
    <col min="8" max="8" width="27.8515625" style="32" customWidth="1"/>
    <col min="9" max="9" width="7.7109375" style="14" customWidth="1"/>
    <col min="10" max="10" width="7.7109375" style="55" customWidth="1"/>
    <col min="11" max="11" width="6.7109375" style="47" customWidth="1"/>
    <col min="12" max="12" width="7.7109375" style="31" customWidth="1"/>
    <col min="13" max="13" width="6.7109375" style="47" customWidth="1"/>
    <col min="14" max="14" width="7.7109375" style="48" customWidth="1"/>
    <col min="15" max="15" width="7.7109375" style="43" customWidth="1"/>
    <col min="16" max="16384" width="9.140625" style="1" customWidth="1"/>
  </cols>
  <sheetData>
    <row r="1" spans="1:15" s="52" customFormat="1" ht="48.75" customHeight="1">
      <c r="A1" s="434" t="s">
        <v>191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2:15" s="6" customFormat="1" ht="9.75" customHeight="1">
      <c r="B2" s="2"/>
      <c r="C2" s="3"/>
      <c r="D2" s="3"/>
      <c r="E2" s="4"/>
      <c r="F2" s="3"/>
      <c r="G2" s="4"/>
      <c r="H2" s="5"/>
      <c r="I2" s="3"/>
      <c r="J2" s="20"/>
      <c r="K2" s="16"/>
      <c r="L2" s="3"/>
      <c r="M2" s="3"/>
      <c r="N2" s="5"/>
      <c r="O2" s="23"/>
    </row>
    <row r="3" spans="1:15" ht="25.5">
      <c r="A3" s="380" t="s">
        <v>44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6" s="7" customFormat="1" ht="15" customHeight="1">
      <c r="A4" s="408" t="s">
        <v>41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33"/>
    </row>
    <row r="5" spans="1:15" s="7" customFormat="1" ht="15" customHeight="1">
      <c r="A5" s="7" t="s">
        <v>43</v>
      </c>
      <c r="D5" s="8"/>
      <c r="E5" s="8"/>
      <c r="H5" s="10"/>
      <c r="I5" s="30"/>
      <c r="J5" s="9"/>
      <c r="K5" s="45"/>
      <c r="L5" s="46"/>
      <c r="M5" s="45"/>
      <c r="N5" s="30"/>
      <c r="O5" s="9" t="s">
        <v>202</v>
      </c>
    </row>
    <row r="6" spans="1:15" s="7" customFormat="1" ht="15" customHeight="1">
      <c r="A6" s="404" t="s">
        <v>46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</row>
    <row r="7" spans="2:15" s="6" customFormat="1" ht="9.75" customHeight="1" thickBot="1">
      <c r="B7" s="2"/>
      <c r="C7" s="3"/>
      <c r="D7" s="3"/>
      <c r="E7" s="4"/>
      <c r="F7" s="3"/>
      <c r="G7" s="4"/>
      <c r="H7" s="5"/>
      <c r="I7" s="3"/>
      <c r="J7" s="20"/>
      <c r="K7" s="16"/>
      <c r="L7" s="3"/>
      <c r="M7" s="3"/>
      <c r="N7" s="5"/>
      <c r="O7" s="23"/>
    </row>
    <row r="8" spans="1:15" s="6" customFormat="1" ht="15.75" customHeight="1">
      <c r="A8" s="428" t="s">
        <v>377</v>
      </c>
      <c r="B8" s="389" t="s">
        <v>222</v>
      </c>
      <c r="C8" s="398" t="s">
        <v>2</v>
      </c>
      <c r="D8" s="398"/>
      <c r="E8" s="398"/>
      <c r="F8" s="398" t="s">
        <v>1</v>
      </c>
      <c r="G8" s="398"/>
      <c r="H8" s="374" t="s">
        <v>179</v>
      </c>
      <c r="I8" s="432" t="s">
        <v>3</v>
      </c>
      <c r="J8" s="433"/>
      <c r="K8" s="435" t="s">
        <v>15</v>
      </c>
      <c r="L8" s="436"/>
      <c r="M8" s="436"/>
      <c r="N8" s="433"/>
      <c r="O8" s="430" t="s">
        <v>13</v>
      </c>
    </row>
    <row r="9" spans="1:15" s="6" customFormat="1" ht="24.75" customHeight="1" thickBot="1">
      <c r="A9" s="373"/>
      <c r="B9" s="427"/>
      <c r="C9" s="111" t="s">
        <v>10</v>
      </c>
      <c r="D9" s="111" t="s">
        <v>9</v>
      </c>
      <c r="E9" s="112" t="s">
        <v>42</v>
      </c>
      <c r="F9" s="111" t="s">
        <v>12</v>
      </c>
      <c r="G9" s="112" t="s">
        <v>14</v>
      </c>
      <c r="H9" s="375"/>
      <c r="I9" s="11" t="s">
        <v>4</v>
      </c>
      <c r="J9" s="53" t="s">
        <v>5</v>
      </c>
      <c r="K9" s="54" t="s">
        <v>5</v>
      </c>
      <c r="L9" s="437" t="s">
        <v>6</v>
      </c>
      <c r="M9" s="437"/>
      <c r="N9" s="53" t="s">
        <v>7</v>
      </c>
      <c r="O9" s="431"/>
    </row>
    <row r="10" spans="2:15" s="6" customFormat="1" ht="9.75" customHeight="1" thickBot="1">
      <c r="B10" s="2"/>
      <c r="C10" s="3"/>
      <c r="D10" s="3"/>
      <c r="E10" s="4"/>
      <c r="F10" s="3"/>
      <c r="G10" s="4"/>
      <c r="H10" s="5"/>
      <c r="I10" s="3"/>
      <c r="J10" s="20"/>
      <c r="K10" s="16"/>
      <c r="L10" s="3"/>
      <c r="M10" s="3"/>
      <c r="N10" s="5"/>
      <c r="O10" s="23"/>
    </row>
    <row r="11" spans="1:15" ht="36" customHeight="1">
      <c r="A11" s="275">
        <v>1</v>
      </c>
      <c r="B11" s="109">
        <v>5</v>
      </c>
      <c r="C11" s="218" t="s">
        <v>189</v>
      </c>
      <c r="D11" s="251" t="s">
        <v>61</v>
      </c>
      <c r="E11" s="113" t="s">
        <v>322</v>
      </c>
      <c r="F11" s="218" t="s">
        <v>157</v>
      </c>
      <c r="G11" s="251" t="s">
        <v>254</v>
      </c>
      <c r="H11" s="258" t="s">
        <v>306</v>
      </c>
      <c r="I11" s="259">
        <v>62.09876543209876</v>
      </c>
      <c r="J11" s="260">
        <f>(100-I11)*1.5</f>
        <v>56.85185185185186</v>
      </c>
      <c r="K11" s="234">
        <v>0</v>
      </c>
      <c r="L11" s="261">
        <v>8.52</v>
      </c>
      <c r="M11" s="321">
        <v>0</v>
      </c>
      <c r="N11" s="263">
        <f>K11+M11</f>
        <v>0</v>
      </c>
      <c r="O11" s="264">
        <f>N11+J11</f>
        <v>56.85185185185186</v>
      </c>
    </row>
    <row r="12" spans="1:15" ht="36" customHeight="1">
      <c r="A12" s="276">
        <v>2</v>
      </c>
      <c r="B12" s="85">
        <v>3</v>
      </c>
      <c r="C12" s="274" t="s">
        <v>182</v>
      </c>
      <c r="D12" s="95" t="s">
        <v>50</v>
      </c>
      <c r="E12" s="95" t="s">
        <v>221</v>
      </c>
      <c r="F12" s="94" t="s">
        <v>129</v>
      </c>
      <c r="G12" s="86" t="s">
        <v>248</v>
      </c>
      <c r="H12" s="123" t="s">
        <v>319</v>
      </c>
      <c r="I12" s="156">
        <v>60.246913580246904</v>
      </c>
      <c r="J12" s="136">
        <f>(100-I12)*1.5</f>
        <v>59.62962962962965</v>
      </c>
      <c r="K12" s="131">
        <v>0</v>
      </c>
      <c r="L12" s="157">
        <v>8.42</v>
      </c>
      <c r="M12" s="159">
        <v>0</v>
      </c>
      <c r="N12" s="103">
        <f>K12+M12</f>
        <v>0</v>
      </c>
      <c r="O12" s="265">
        <f>N12+J12</f>
        <v>59.62962962962965</v>
      </c>
    </row>
    <row r="13" spans="1:15" ht="36" customHeight="1">
      <c r="A13" s="276">
        <v>3</v>
      </c>
      <c r="B13" s="85">
        <v>2</v>
      </c>
      <c r="C13" s="94" t="s">
        <v>184</v>
      </c>
      <c r="D13" s="86" t="s">
        <v>58</v>
      </c>
      <c r="E13" s="86" t="s">
        <v>221</v>
      </c>
      <c r="F13" s="94" t="s">
        <v>246</v>
      </c>
      <c r="G13" s="86" t="s">
        <v>247</v>
      </c>
      <c r="H13" s="61" t="s">
        <v>132</v>
      </c>
      <c r="I13" s="156">
        <v>62.59259259259259</v>
      </c>
      <c r="J13" s="136">
        <f>(100-I13)*1.5</f>
        <v>56.111111111111114</v>
      </c>
      <c r="K13" s="127">
        <v>0</v>
      </c>
      <c r="L13" s="157">
        <v>11.17</v>
      </c>
      <c r="M13" s="159">
        <v>54.8</v>
      </c>
      <c r="N13" s="103">
        <f>K13+M13</f>
        <v>54.8</v>
      </c>
      <c r="O13" s="265">
        <f>N13+J13</f>
        <v>110.91111111111111</v>
      </c>
    </row>
    <row r="14" spans="1:15" ht="36" customHeight="1">
      <c r="A14" s="276">
        <v>4</v>
      </c>
      <c r="B14" s="85">
        <v>1</v>
      </c>
      <c r="C14" s="94" t="s">
        <v>189</v>
      </c>
      <c r="D14" s="86" t="s">
        <v>61</v>
      </c>
      <c r="E14" s="95" t="s">
        <v>322</v>
      </c>
      <c r="F14" s="94" t="s">
        <v>156</v>
      </c>
      <c r="G14" s="86" t="s">
        <v>163</v>
      </c>
      <c r="H14" s="61" t="s">
        <v>306</v>
      </c>
      <c r="I14" s="156">
        <v>60.74074074074073</v>
      </c>
      <c r="J14" s="136">
        <f>(100-I14)*1.5</f>
        <v>58.8888888888889</v>
      </c>
      <c r="K14" s="337" t="s">
        <v>381</v>
      </c>
      <c r="L14" s="157"/>
      <c r="M14" s="158"/>
      <c r="N14" s="103" t="s">
        <v>359</v>
      </c>
      <c r="O14" s="265"/>
    </row>
    <row r="15" spans="1:15" ht="36" customHeight="1" thickBot="1">
      <c r="A15" s="277">
        <v>5</v>
      </c>
      <c r="B15" s="266">
        <v>4</v>
      </c>
      <c r="C15" s="117" t="s">
        <v>183</v>
      </c>
      <c r="D15" s="267" t="s">
        <v>50</v>
      </c>
      <c r="E15" s="118" t="s">
        <v>383</v>
      </c>
      <c r="F15" s="117" t="s">
        <v>250</v>
      </c>
      <c r="G15" s="267" t="s">
        <v>251</v>
      </c>
      <c r="H15" s="268" t="s">
        <v>319</v>
      </c>
      <c r="I15" s="269">
        <v>52.34567901234567</v>
      </c>
      <c r="J15" s="270">
        <f>(100-I15)*1.5</f>
        <v>71.4814814814815</v>
      </c>
      <c r="K15" s="338" t="s">
        <v>382</v>
      </c>
      <c r="L15" s="271"/>
      <c r="M15" s="272"/>
      <c r="N15" s="273" t="s">
        <v>359</v>
      </c>
      <c r="O15" s="253"/>
    </row>
    <row r="16" spans="2:15" s="6" customFormat="1" ht="18" customHeight="1">
      <c r="B16" s="2"/>
      <c r="C16" s="3"/>
      <c r="D16" s="3"/>
      <c r="E16" s="4"/>
      <c r="F16" s="3"/>
      <c r="G16" s="4"/>
      <c r="H16" s="5"/>
      <c r="I16" s="3"/>
      <c r="J16" s="20"/>
      <c r="K16" s="16"/>
      <c r="L16" s="3"/>
      <c r="M16" s="3"/>
      <c r="N16" s="5"/>
      <c r="O16" s="23"/>
    </row>
    <row r="17" spans="2:15" ht="24" customHeight="1">
      <c r="B17" s="13" t="s">
        <v>20</v>
      </c>
      <c r="D17" s="339" t="s">
        <v>216</v>
      </c>
      <c r="E17" s="3"/>
      <c r="H17" s="13" t="s">
        <v>23</v>
      </c>
      <c r="O17" s="14" t="s">
        <v>376</v>
      </c>
    </row>
    <row r="18" spans="2:15" ht="24" customHeight="1">
      <c r="B18" s="32"/>
      <c r="D18" s="104"/>
      <c r="E18" s="3"/>
      <c r="H18" s="1"/>
      <c r="I18" s="1"/>
      <c r="J18" s="1"/>
      <c r="O18" s="19"/>
    </row>
    <row r="19" spans="2:15" ht="24" customHeight="1">
      <c r="B19" s="105" t="s">
        <v>19</v>
      </c>
      <c r="D19" s="339" t="s">
        <v>45</v>
      </c>
      <c r="E19" s="3"/>
      <c r="H19" s="1"/>
      <c r="I19" s="1"/>
      <c r="J19" s="25"/>
      <c r="K19" s="49"/>
      <c r="L19" s="50"/>
      <c r="M19" s="49"/>
      <c r="N19" s="51"/>
      <c r="O19" s="1"/>
    </row>
    <row r="20" spans="4:15" ht="24" customHeight="1">
      <c r="D20" s="28"/>
      <c r="E20" s="3"/>
      <c r="F20" s="4"/>
      <c r="H20" s="1"/>
      <c r="I20" s="1"/>
      <c r="J20" s="1"/>
      <c r="K20" s="16"/>
      <c r="L20" s="3"/>
      <c r="M20" s="3"/>
      <c r="N20" s="5"/>
      <c r="O20" s="1"/>
    </row>
    <row r="21" spans="4:14" s="14" customFormat="1" ht="24" customHeight="1">
      <c r="D21" s="29" t="s">
        <v>24</v>
      </c>
      <c r="J21" s="30"/>
      <c r="K21" s="49"/>
      <c r="L21" s="50"/>
      <c r="M21" s="49"/>
      <c r="N21" s="51"/>
    </row>
    <row r="22" spans="11:14" ht="15.75">
      <c r="K22" s="1"/>
      <c r="L22" s="1"/>
      <c r="M22" s="1"/>
      <c r="N22" s="1"/>
    </row>
    <row r="23" spans="11:14" ht="15.75">
      <c r="K23" s="14"/>
      <c r="L23" s="14"/>
      <c r="M23" s="14"/>
      <c r="N23" s="14"/>
    </row>
  </sheetData>
  <mergeCells count="13">
    <mergeCell ref="A8:A9"/>
    <mergeCell ref="A3:O3"/>
    <mergeCell ref="A1:O1"/>
    <mergeCell ref="A4:O4"/>
    <mergeCell ref="A6:O6"/>
    <mergeCell ref="O8:O9"/>
    <mergeCell ref="I8:J8"/>
    <mergeCell ref="C8:E8"/>
    <mergeCell ref="B8:B9"/>
    <mergeCell ref="F8:G8"/>
    <mergeCell ref="H8:H9"/>
    <mergeCell ref="K8:N8"/>
    <mergeCell ref="L9:M9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scale="85" r:id="rId1"/>
  <headerFooter alignWithMargins="0">
    <oddFooter>&amp;RСтраница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FuckYouBill</cp:lastModifiedBy>
  <cp:lastPrinted>2010-05-08T08:20:47Z</cp:lastPrinted>
  <dcterms:created xsi:type="dcterms:W3CDTF">2007-12-24T11:06:58Z</dcterms:created>
  <dcterms:modified xsi:type="dcterms:W3CDTF">2010-05-16T14:46:18Z</dcterms:modified>
  <cp:category/>
  <cp:version/>
  <cp:contentType/>
  <cp:contentStatus/>
</cp:coreProperties>
</file>